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 de Custo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<sst xmlns="http://schemas.openxmlformats.org/spreadsheetml/2006/main" count="187" uniqueCount="110">
  <si>
    <t xml:space="preserve">MODELO – PLANILHA DE CUSTOS E FORMAÇÃO DE PREÇOS</t>
  </si>
  <si>
    <t xml:space="preserve">Com ajustes após publicação da Lei n° 13.467, de 2017.</t>
  </si>
  <si>
    <t xml:space="preserve">Células em amarelo devem ser preenchidas.</t>
  </si>
  <si>
    <t xml:space="preserve">Células em verde são calculadas automaticamente.</t>
  </si>
  <si>
    <t xml:space="preserve">Células em branco podem ser preenchidas, no que couber.</t>
  </si>
  <si>
    <r>
      <rPr>
        <b val="true"/>
        <sz val="11"/>
        <color theme="1"/>
        <rFont val="Verdana"/>
        <family val="2"/>
        <charset val="1"/>
      </rPr>
      <t xml:space="preserve">Cargo/serviço</t>
    </r>
    <r>
      <rPr>
        <sz val="11"/>
        <color theme="1"/>
        <rFont val="Verdana"/>
        <family val="2"/>
        <charset val="1"/>
      </rPr>
      <t xml:space="preserve">:</t>
    </r>
  </si>
  <si>
    <t xml:space="preserve">Jornada diária (horas):</t>
  </si>
  <si>
    <t xml:space="preserve">Salário normativo da categoria (R$):</t>
  </si>
  <si>
    <t xml:space="preserve">MÓDULO 1 : COMPOSIÇÃO DA REMUNERAÇÃO</t>
  </si>
  <si>
    <t xml:space="preserve">Composição da Remuneração</t>
  </si>
  <si>
    <t xml:space="preserve">Valor (R$)</t>
  </si>
  <si>
    <t xml:space="preserve">A</t>
  </si>
  <si>
    <t xml:space="preserve">Salário-Base</t>
  </si>
  <si>
    <t xml:space="preserve">B</t>
  </si>
  <si>
    <t xml:space="preserve">Adicional de Periculosidade</t>
  </si>
  <si>
    <t xml:space="preserve">C</t>
  </si>
  <si>
    <t xml:space="preserve">Adicional de Insalubridade</t>
  </si>
  <si>
    <t xml:space="preserve">D</t>
  </si>
  <si>
    <t xml:space="preserve">Adicional Noturno</t>
  </si>
  <si>
    <t xml:space="preserve">E</t>
  </si>
  <si>
    <t xml:space="preserve">Adicional de Hora Noturna Reduzida</t>
  </si>
  <si>
    <t xml:space="preserve">G</t>
  </si>
  <si>
    <t xml:space="preserve">Outros (especificar)</t>
  </si>
  <si>
    <t xml:space="preserve">Total</t>
  </si>
  <si>
    <t xml:space="preserve">MÓDULO 2 : ENCARGOS E BENEFÍCIOS ANUAIS, MENSAIS E DIÁRIOS</t>
  </si>
  <si>
    <t xml:space="preserve">Submódulo 2.1 - 13º (décimo terceiro) Salário, Férias e Adicional de Férias</t>
  </si>
  <si>
    <t xml:space="preserve">2.1</t>
  </si>
  <si>
    <t xml:space="preserve">13º (décimo terceiro) Salário, Férias e Adicional de Férias</t>
  </si>
  <si>
    <t xml:space="preserve">13º (décimo terceiro) Salário - 9,09%</t>
  </si>
  <si>
    <t xml:space="preserve">Férias e Adicional de Férias - 12,12%</t>
  </si>
  <si>
    <t xml:space="preserve">Submódulo 2.2 - Encargos Previdenciários (GPS), Fundo de Garantia por Tempo de Serviço (FGTS) e outras contribuições.</t>
  </si>
  <si>
    <t xml:space="preserve">Incidência sobre Módulo 1 e Submódulos 2.1, 4.1 e 4.2</t>
  </si>
  <si>
    <t xml:space="preserve">2.2</t>
  </si>
  <si>
    <t xml:space="preserve">GPS, FGTS e outras contribuições</t>
  </si>
  <si>
    <t xml:space="preserve">Percentual</t>
  </si>
  <si>
    <t xml:space="preserve">INSS</t>
  </si>
  <si>
    <t xml:space="preserve">Salário Educação</t>
  </si>
  <si>
    <t xml:space="preserve">RAT</t>
  </si>
  <si>
    <t xml:space="preserve">FAP</t>
  </si>
  <si>
    <t xml:space="preserve">SAT</t>
  </si>
  <si>
    <t xml:space="preserve">SESC ou SESI</t>
  </si>
  <si>
    <t xml:space="preserve">SENAI - SENAC</t>
  </si>
  <si>
    <t xml:space="preserve">F</t>
  </si>
  <si>
    <t xml:space="preserve">SEBRAE</t>
  </si>
  <si>
    <t xml:space="preserve">INCRA</t>
  </si>
  <si>
    <t xml:space="preserve">H</t>
  </si>
  <si>
    <t xml:space="preserve">FGTS</t>
  </si>
  <si>
    <t xml:space="preserve">Total </t>
  </si>
  <si>
    <t xml:space="preserve">Submódulo 2.3 - Benefícios Mensais e Diários.</t>
  </si>
  <si>
    <t xml:space="preserve">Preço final com desconto ou reembolso</t>
  </si>
  <si>
    <t xml:space="preserve">2.3</t>
  </si>
  <si>
    <t xml:space="preserve">Benefícios Mensais e Diários</t>
  </si>
  <si>
    <t xml:space="preserve">Preço Unitário</t>
  </si>
  <si>
    <t xml:space="preserve">Quant. mês</t>
  </si>
  <si>
    <t xml:space="preserve">Transporte: linha de referência: de ...(bairro A)... até …(bairro B)...</t>
  </si>
  <si>
    <t xml:space="preserve">Auxílio-Refeição/Alimentação</t>
  </si>
  <si>
    <t xml:space="preserve">Benefício de Assistência ao Trabalhador</t>
  </si>
  <si>
    <t xml:space="preserve">Seguro de vida</t>
  </si>
  <si>
    <t xml:space="preserve">Adicional de assiduidade</t>
  </si>
  <si>
    <t xml:space="preserve">Quadro-Resumo do Módulo 2 - Encargos e Benefícios anuais, mensais e diários</t>
  </si>
  <si>
    <t xml:space="preserve">Encargos e Benefícios Anuais, Mensais e Diários</t>
  </si>
  <si>
    <t xml:space="preserve">MÓDULO 3 : PROVISÃO PARA RESCISÃO</t>
  </si>
  <si>
    <t xml:space="preserve">Provisão para Rescisão</t>
  </si>
  <si>
    <t xml:space="preserve">Percent. aplicado</t>
  </si>
  <si>
    <t xml:space="preserve">(conforme Edital)</t>
  </si>
  <si>
    <t xml:space="preserve">Aviso Prévio Indenizado</t>
  </si>
  <si>
    <t xml:space="preserve">Incidência do FGTS sobre o Aviso Prévio Indenizado</t>
  </si>
  <si>
    <t xml:space="preserve">Multa do FGTS e contribuição social sobre o Aviso Prévio Indenizado</t>
  </si>
  <si>
    <t xml:space="preserve">Aviso Prévio Trabalhado</t>
  </si>
  <si>
    <t xml:space="preserve">Incidência dos encargos do submódulo 2.2 sobre o Aviso Prévio Trabalhado</t>
  </si>
  <si>
    <t xml:space="preserve">Multa do FGTS e contribuição social sobre o Aviso Prévio Trabalhado</t>
  </si>
  <si>
    <t xml:space="preserve">MÓDULO 4 : CUSTO DE REPOSIÇÃO DO PROFISSIONAL AUSENTE</t>
  </si>
  <si>
    <t xml:space="preserve">Submódulo 4.1 - Ausências Legais</t>
  </si>
  <si>
    <t xml:space="preserve">4.1</t>
  </si>
  <si>
    <t xml:space="preserve">Ausências Legais</t>
  </si>
  <si>
    <t xml:space="preserve">Férias (Não preencher: percentual já contemplado no Submódulo 2.1 - B) </t>
  </si>
  <si>
    <t xml:space="preserve">Licença-Paternidade </t>
  </si>
  <si>
    <t xml:space="preserve">Ausência por acidente de trabalho</t>
  </si>
  <si>
    <t xml:space="preserve">Afastamento Maternidade (Não preencher: custeado pela Prev. Social)</t>
  </si>
  <si>
    <t xml:space="preserve">Submódulo 4.2 - Intrajornada</t>
  </si>
  <si>
    <t xml:space="preserve">4.2</t>
  </si>
  <si>
    <t xml:space="preserve">Intrajornada</t>
  </si>
  <si>
    <t xml:space="preserve">Intervalo para repouso e alimentação (não preencher: usufruído sem substituto)</t>
  </si>
  <si>
    <t xml:space="preserve">Quadro-Resumo do Módulo 4 - Custo de Reposição do Profissional Ausente</t>
  </si>
  <si>
    <t xml:space="preserve">Custo de Reposição do Profissional Ausente</t>
  </si>
  <si>
    <t xml:space="preserve">MODULO 5 : 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</si>
  <si>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</si>
  <si>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</si>
  <si>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</si>
  <si>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</si>
  <si>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MÓDULO 6 : CUSTOS INDIRETOS, TRIBUTOS E LUCRO</t>
  </si>
  <si>
    <t xml:space="preserve">Custos Indiretos, Tributos e Lucro</t>
  </si>
  <si>
    <t xml:space="preserve">Base de Cálculo</t>
  </si>
  <si>
    <t xml:space="preserve">Custos Indiretos</t>
  </si>
  <si>
    <t xml:space="preserve">Lucro</t>
  </si>
  <si>
    <t xml:space="preserve">Tributos sobre o faturamento</t>
  </si>
  <si>
    <t xml:space="preserve">C.1. Tributos Federais (PIS)</t>
  </si>
  <si>
    <t xml:space="preserve">C.2. Tributos Federais (COFINS)</t>
  </si>
  <si>
    <t xml:space="preserve">C.3. Tributos Municipais (ISS)</t>
  </si>
  <si>
    <t xml:space="preserve">C.4. Outros tributos (especificar)</t>
  </si>
  <si>
    <t xml:space="preserve">C.5. Outros tributos (especificar)</t>
  </si>
  <si>
    <t xml:space="preserve">QUADRO-RESUMO DO CUSTO POR EMPREGADO</t>
  </si>
  <si>
    <t xml:space="preserve">Mão de obra vinculada à execução contratual (valor por empregado)</t>
  </si>
  <si>
    <t xml:space="preserve">Módulo 1 - Composição da Remuneração</t>
  </si>
  <si>
    <t xml:space="preserve">Módulo 2 - Encargos e Benefícios Anuais, Mensais e Diários</t>
  </si>
  <si>
    <t xml:space="preserve">Módulo 3 - Provisão para Rescisão</t>
  </si>
  <si>
    <t xml:space="preserve">Módulo 4 - Custo de Reposição do Profissional Ausente</t>
  </si>
  <si>
    <t xml:space="preserve">Módulo 5 - Insumos Diversos</t>
  </si>
  <si>
    <t xml:space="preserve">Módulo 6 – Custos Indiretos, Tributos e Lucro</t>
  </si>
  <si>
    <t xml:space="preserve">Valor Total por Empregado 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</si>
</sst>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0.00%"/>
    <numFmt numFmtId="168" formatCode="0.000%"/>
  </numFmts>
  <fonts count="23">
    <font>
      <sz val="11"/>
      <color theme="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rgb="FF000000"/>
      <name val="Verdana"/>
      <family val="2"/>
      <charset val="1"/>
    </font>
    <font>
      <sz val="12"/>
      <color theme="1"/>
      <name val="Times New Roman"/>
      <family val="0"/>
      <charset val="1"/>
    </font>
    <font>
      <i val="true"/>
      <sz val="10"/>
      <color rgb="FF000000"/>
      <name val="Verdana"/>
      <family val="2"/>
      <charset val="1"/>
    </font>
    <font>
      <sz val="12"/>
      <color theme="1"/>
      <name val="Verdana"/>
      <family val="2"/>
      <charset val="1"/>
    </font>
    <font>
      <sz val="10"/>
      <color theme="1"/>
      <name val="Verdana"/>
      <family val="2"/>
      <charset val="1"/>
    </font>
    <font>
      <b val="true"/>
      <sz val="11"/>
      <color theme="1"/>
      <name val="Verdana"/>
      <family val="2"/>
      <charset val="1"/>
    </font>
    <font>
      <sz val="11"/>
      <color theme="1"/>
      <name val="Verdana"/>
      <family val="2"/>
      <charset val="1"/>
    </font>
    <font>
      <b val="true"/>
      <sz val="12"/>
      <color theme="1"/>
      <name val="Verdana"/>
      <family val="2"/>
      <charset val="1"/>
    </font>
    <font>
      <b val="true"/>
      <sz val="14"/>
      <color theme="1"/>
      <name val="Verdana"/>
      <family val="2"/>
      <charset val="1"/>
    </font>
    <font>
      <b val="true"/>
      <sz val="10"/>
      <color theme="1"/>
      <name val="Verdana"/>
      <family val="2"/>
      <charset val="1"/>
    </font>
    <font>
      <sz val="11"/>
      <name val="Verdana"/>
      <family val="2"/>
      <charset val="1"/>
    </font>
    <font>
      <b val="true"/>
      <sz val="8"/>
      <color theme="1"/>
      <name val="Verdana"/>
      <family val="2"/>
      <charset val="1"/>
    </font>
    <font>
      <b val="true"/>
      <i val="true"/>
      <sz val="8"/>
      <color theme="1"/>
      <name val="Verdana"/>
      <family val="2"/>
      <charset val="1"/>
    </font>
    <font>
      <i val="true"/>
      <sz val="10"/>
      <color theme="1"/>
      <name val="Verdana"/>
      <family val="2"/>
      <charset val="1"/>
    </font>
    <font>
      <b val="true"/>
      <sz val="14"/>
      <color rgb="FF000000"/>
      <name val="Verdana"/>
      <family val="2"/>
      <charset val="1"/>
    </font>
    <font>
      <sz val="10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14"/>
      <name val="Verdana"/>
      <family val="2"/>
      <charset val="1"/>
    </font>
    <font>
      <sz val="14"/>
      <color theme="1"/>
      <name val="Verdana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DDDDDD"/>
        <bgColor rgb="FFDEE6EF"/>
      </patternFill>
    </fill>
    <fill>
      <patternFill patternType="solid">
        <fgColor rgb="FFFFFF6D"/>
        <bgColor rgb="FFFFFFCC"/>
      </patternFill>
    </fill>
    <fill>
      <patternFill patternType="solid">
        <fgColor rgb="FFBBE33D"/>
        <bgColor rgb="FFFFFF6D"/>
      </patternFill>
    </fill>
    <fill>
      <patternFill patternType="solid">
        <fgColor rgb="FFDEEAF6"/>
        <bgColor rgb="FFDEE6EF"/>
      </patternFill>
    </fill>
    <fill>
      <patternFill patternType="solid">
        <fgColor theme="0"/>
        <bgColor rgb="FFFFFFCC"/>
      </patternFill>
    </fill>
    <fill>
      <patternFill patternType="solid">
        <fgColor rgb="FFDEE6EF"/>
        <bgColor rgb="FFDEEAF6"/>
      </patternFill>
    </fill>
    <fill>
      <patternFill patternType="solid">
        <fgColor rgb="FF000000"/>
        <bgColor rgb="FF003300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8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9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9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4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5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8" fillId="4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5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8" fillId="4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6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7" fillId="6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7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7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7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8" fillId="6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2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2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8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4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AF6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E6EF"/>
      <rgbColor rgb="FFCCFFCC"/>
      <rgbColor rgb="FFFFFF6D"/>
      <rgbColor rgb="FF99CCFF"/>
      <rgbColor rgb="FFFF99CC"/>
      <rgbColor rgb="FFCC99FF"/>
      <rgbColor rgb="FFFFCC99"/>
      <rgbColor rgb="FF3366FF"/>
      <rgbColor rgb="FF33CCCC"/>
      <rgbColor rgb="FFBBE33D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100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3359375" defaultRowHeight="15" zeroHeight="false" outlineLevelRow="0" outlineLevelCol="0"/>
  <cols>
    <col collapsed="false" customWidth="true" hidden="false" outlineLevel="0" max="1" min="1" style="1" width="7.5"/>
    <col collapsed="false" customWidth="true" hidden="false" outlineLevel="0" max="2" min="2" style="1" width="71.9"/>
    <col collapsed="false" customWidth="true" hidden="false" outlineLevel="0" max="3" min="3" style="1" width="15.43"/>
    <col collapsed="false" customWidth="true" hidden="false" outlineLevel="0" max="4" min="4" style="1" width="17.8"/>
    <col collapsed="false" customWidth="true" hidden="false" outlineLevel="0" max="5" min="5" style="1" width="16.83"/>
    <col collapsed="false" customWidth="true" hidden="false" outlineLevel="0" max="6" min="6" style="1" width="17.52"/>
    <col collapsed="false" customWidth="true" hidden="false" outlineLevel="0" max="7" min="7" style="1" width="15.14"/>
    <col collapsed="false" customWidth="true" hidden="false" outlineLevel="0" max="8" min="8" style="1" width="9.14"/>
    <col collapsed="false" customWidth="true" hidden="false" outlineLevel="0" max="26" min="9" style="1" width="8.71"/>
  </cols>
  <sheetData>
    <row r="1" customFormat="false" ht="26.85" hidden="false" customHeight="true" outlineLevel="0" collapsed="false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15.75" hidden="false" customHeight="true" outlineLevel="0" collapsed="false">
      <c r="A2" s="4" t="s">
        <v>1</v>
      </c>
      <c r="B2" s="4"/>
      <c r="C2" s="4"/>
      <c r="D2" s="4"/>
      <c r="E2" s="5"/>
      <c r="F2" s="5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15.75" hidden="false" customHeight="true" outlineLevel="0" collapsed="false">
      <c r="A3" s="4"/>
      <c r="B3" s="4"/>
      <c r="C3" s="4"/>
      <c r="D3" s="4"/>
      <c r="E3" s="5"/>
      <c r="F3" s="5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customFormat="false" ht="15.75" hidden="false" customHeight="true" outlineLevel="0" collapsed="false">
      <c r="A4" s="6"/>
      <c r="B4" s="7" t="s">
        <v>2</v>
      </c>
      <c r="C4" s="4"/>
      <c r="D4" s="4"/>
      <c r="E4" s="5"/>
      <c r="F4" s="5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customFormat="false" ht="15.75" hidden="false" customHeight="true" outlineLevel="0" collapsed="false">
      <c r="A5" s="8"/>
      <c r="B5" s="7" t="s">
        <v>3</v>
      </c>
      <c r="C5" s="4"/>
      <c r="D5" s="4"/>
      <c r="E5" s="5"/>
      <c r="F5" s="5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customFormat="false" ht="15.75" hidden="false" customHeight="true" outlineLevel="0" collapsed="false">
      <c r="A6" s="9"/>
      <c r="B6" s="7" t="s">
        <v>4</v>
      </c>
      <c r="C6" s="5"/>
      <c r="D6" s="5"/>
      <c r="E6" s="5"/>
      <c r="F6" s="5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15.75" hidden="false" customHeight="true" outlineLevel="0" collapsed="false">
      <c r="A7" s="10"/>
      <c r="B7" s="7"/>
      <c r="C7" s="5"/>
      <c r="D7" s="5"/>
      <c r="E7" s="5"/>
      <c r="F7" s="5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customFormat="false" ht="15.75" hidden="false" customHeight="true" outlineLevel="0" collapsed="false">
      <c r="B8" s="7"/>
      <c r="C8" s="11"/>
      <c r="D8" s="12" t="s">
        <v>5</v>
      </c>
      <c r="E8" s="13"/>
      <c r="F8" s="1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customFormat="false" ht="15.75" hidden="false" customHeight="true" outlineLevel="0" collapsed="false">
      <c r="C9" s="14"/>
      <c r="D9" s="12" t="s">
        <v>6</v>
      </c>
      <c r="E9" s="13"/>
      <c r="F9" s="1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customFormat="false" ht="15.75" hidden="false" customHeight="true" outlineLevel="0" collapsed="false">
      <c r="A10" s="5"/>
      <c r="B10" s="14"/>
      <c r="C10" s="14"/>
      <c r="D10" s="12" t="s">
        <v>7</v>
      </c>
      <c r="E10" s="15"/>
      <c r="F10" s="1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customFormat="false" ht="15.75" hidden="false" customHeight="true" outlineLevel="0" collapsed="false">
      <c r="A11" s="5"/>
      <c r="B11" s="11"/>
      <c r="C11" s="5"/>
      <c r="D11" s="12"/>
      <c r="E11" s="5"/>
      <c r="F11" s="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customFormat="false" ht="15.75" hidden="false" customHeight="true" outlineLevel="0" collapsed="false">
      <c r="A12" s="16" t="s">
        <v>8</v>
      </c>
      <c r="B12" s="16"/>
      <c r="C12" s="16"/>
      <c r="D12" s="17"/>
      <c r="E12" s="17"/>
      <c r="F12" s="17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customFormat="false" ht="15.75" hidden="false" customHeight="true" outlineLevel="0" collapsed="false">
      <c r="A13" s="5"/>
      <c r="B13" s="5"/>
      <c r="C13" s="5"/>
      <c r="D13" s="5"/>
      <c r="E13" s="5"/>
      <c r="F13" s="5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customFormat="false" ht="15.75" hidden="false" customHeight="true" outlineLevel="0" collapsed="false">
      <c r="A14" s="18" t="n">
        <v>1</v>
      </c>
      <c r="B14" s="19" t="s">
        <v>9</v>
      </c>
      <c r="C14" s="19" t="s">
        <v>10</v>
      </c>
      <c r="D14" s="5"/>
      <c r="E14" s="5"/>
      <c r="F14" s="5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customFormat="false" ht="15.75" hidden="false" customHeight="true" outlineLevel="0" collapsed="false">
      <c r="A15" s="20" t="s">
        <v>11</v>
      </c>
      <c r="B15" s="21" t="s">
        <v>12</v>
      </c>
      <c r="C15" s="22"/>
      <c r="D15" s="5"/>
      <c r="E15" s="5"/>
      <c r="F15" s="5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customFormat="false" ht="15.75" hidden="false" customHeight="true" outlineLevel="0" collapsed="false">
      <c r="A16" s="20" t="s">
        <v>13</v>
      </c>
      <c r="B16" s="21" t="s">
        <v>14</v>
      </c>
      <c r="C16" s="23"/>
      <c r="D16" s="5"/>
      <c r="E16" s="5"/>
      <c r="F16" s="5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customFormat="false" ht="15.75" hidden="false" customHeight="true" outlineLevel="0" collapsed="false">
      <c r="A17" s="20" t="s">
        <v>15</v>
      </c>
      <c r="B17" s="21" t="s">
        <v>16</v>
      </c>
      <c r="C17" s="23"/>
      <c r="D17" s="5"/>
      <c r="E17" s="5"/>
      <c r="F17" s="5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customFormat="false" ht="15.75" hidden="false" customHeight="true" outlineLevel="0" collapsed="false">
      <c r="A18" s="20" t="s">
        <v>17</v>
      </c>
      <c r="B18" s="21" t="s">
        <v>18</v>
      </c>
      <c r="C18" s="23"/>
      <c r="D18" s="5"/>
      <c r="E18" s="5"/>
      <c r="F18" s="5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customFormat="false" ht="15.75" hidden="false" customHeight="true" outlineLevel="0" collapsed="false">
      <c r="A19" s="20" t="s">
        <v>19</v>
      </c>
      <c r="B19" s="21" t="s">
        <v>20</v>
      </c>
      <c r="C19" s="23"/>
      <c r="D19" s="5"/>
      <c r="E19" s="5"/>
      <c r="F19" s="5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customFormat="false" ht="15.75" hidden="false" customHeight="true" outlineLevel="0" collapsed="false">
      <c r="A20" s="20"/>
      <c r="B20" s="21"/>
      <c r="C20" s="23"/>
      <c r="D20" s="5"/>
      <c r="E20" s="5"/>
      <c r="F20" s="5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customFormat="false" ht="15.75" hidden="false" customHeight="true" outlineLevel="0" collapsed="false">
      <c r="A21" s="20" t="s">
        <v>21</v>
      </c>
      <c r="B21" s="21" t="s">
        <v>22</v>
      </c>
      <c r="C21" s="23"/>
      <c r="D21" s="5"/>
      <c r="E21" s="5"/>
      <c r="F21" s="5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customFormat="false" ht="15.75" hidden="false" customHeight="true" outlineLevel="0" collapsed="false">
      <c r="A22" s="18" t="s">
        <v>23</v>
      </c>
      <c r="B22" s="18"/>
      <c r="C22" s="24" t="n">
        <f aca="false">SUM(C15:C21)</f>
        <v>0</v>
      </c>
      <c r="D22" s="5"/>
      <c r="E22" s="5"/>
      <c r="F22" s="5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customFormat="false" ht="15.75" hidden="false" customHeight="true" outlineLevel="0" collapsed="false">
      <c r="A23" s="5"/>
      <c r="B23" s="5"/>
      <c r="C23" s="5"/>
      <c r="D23" s="5"/>
      <c r="E23" s="5"/>
      <c r="F23" s="5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customFormat="false" ht="15.75" hidden="false" customHeight="true" outlineLevel="0" collapsed="false">
      <c r="A24" s="5"/>
      <c r="B24" s="5"/>
      <c r="C24" s="5"/>
      <c r="D24" s="5"/>
      <c r="E24" s="5"/>
      <c r="F24" s="5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customFormat="false" ht="15.75" hidden="false" customHeight="true" outlineLevel="0" collapsed="false">
      <c r="A25" s="16" t="s">
        <v>24</v>
      </c>
      <c r="B25" s="25"/>
      <c r="C25" s="25"/>
      <c r="D25" s="17"/>
      <c r="E25" s="17"/>
      <c r="F25" s="17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customFormat="false" ht="15.75" hidden="false" customHeight="true" outlineLevel="0" collapsed="false">
      <c r="A26" s="26"/>
      <c r="B26" s="5"/>
      <c r="C26" s="5"/>
      <c r="D26" s="5"/>
      <c r="E26" s="5"/>
      <c r="F26" s="5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customFormat="false" ht="15.75" hidden="false" customHeight="true" outlineLevel="0" collapsed="false">
      <c r="A27" s="27" t="s">
        <v>25</v>
      </c>
      <c r="B27" s="27"/>
      <c r="C27" s="27"/>
      <c r="D27" s="27"/>
      <c r="E27" s="27"/>
      <c r="F27" s="27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customFormat="false" ht="15.75" hidden="false" customHeight="true" outlineLevel="0" collapsed="false">
      <c r="A28" s="5"/>
      <c r="B28" s="5"/>
      <c r="C28" s="5"/>
      <c r="D28" s="5"/>
      <c r="E28" s="5"/>
      <c r="F28" s="5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customFormat="false" ht="15.75" hidden="false" customHeight="true" outlineLevel="0" collapsed="false">
      <c r="A29" s="18" t="s">
        <v>26</v>
      </c>
      <c r="B29" s="19" t="s">
        <v>27</v>
      </c>
      <c r="C29" s="19" t="s">
        <v>10</v>
      </c>
      <c r="D29" s="5"/>
      <c r="E29" s="5"/>
      <c r="F29" s="5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customFormat="false" ht="15.75" hidden="false" customHeight="true" outlineLevel="0" collapsed="false">
      <c r="A30" s="20" t="s">
        <v>11</v>
      </c>
      <c r="B30" s="21" t="s">
        <v>28</v>
      </c>
      <c r="C30" s="28" t="n">
        <f aca="false">ROUND(C22*9.09%,2)</f>
        <v>0</v>
      </c>
      <c r="D30" s="5"/>
      <c r="E30" s="5"/>
      <c r="F30" s="5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customFormat="false" ht="15.75" hidden="false" customHeight="true" outlineLevel="0" collapsed="false">
      <c r="A31" s="20" t="s">
        <v>13</v>
      </c>
      <c r="B31" s="21" t="s">
        <v>29</v>
      </c>
      <c r="C31" s="28" t="n">
        <f aca="false">ROUND(C22*12.12%,2)</f>
        <v>0</v>
      </c>
      <c r="D31" s="5"/>
      <c r="E31" s="5"/>
      <c r="F31" s="5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customFormat="false" ht="15.75" hidden="false" customHeight="true" outlineLevel="0" collapsed="false">
      <c r="A32" s="18" t="s">
        <v>23</v>
      </c>
      <c r="B32" s="18"/>
      <c r="C32" s="28" t="n">
        <f aca="false">SUM(C30:C31)</f>
        <v>0</v>
      </c>
      <c r="D32" s="5"/>
      <c r="E32" s="5"/>
      <c r="F32" s="5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customFormat="false" ht="15.75" hidden="false" customHeight="true" outlineLevel="0" collapsed="false">
      <c r="A33" s="5"/>
      <c r="B33" s="5"/>
      <c r="C33" s="5"/>
      <c r="D33" s="5"/>
      <c r="E33" s="5"/>
      <c r="F33" s="5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customFormat="false" ht="15.75" hidden="false" customHeight="true" outlineLevel="0" collapsed="false">
      <c r="A34" s="5"/>
      <c r="B34" s="5"/>
      <c r="C34" s="5"/>
      <c r="D34" s="5"/>
      <c r="E34" s="5"/>
      <c r="F34" s="5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customFormat="false" ht="24.6" hidden="false" customHeight="true" outlineLevel="0" collapsed="false">
      <c r="A35" s="29" t="s">
        <v>30</v>
      </c>
      <c r="B35" s="29"/>
      <c r="C35" s="29"/>
      <c r="D35" s="29"/>
      <c r="E35" s="29"/>
      <c r="F35" s="29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customFormat="false" ht="15.75" hidden="false" customHeight="true" outlineLevel="0" collapsed="false">
      <c r="A36" s="5"/>
      <c r="B36" s="7" t="s">
        <v>31</v>
      </c>
      <c r="C36" s="30"/>
      <c r="D36" s="31"/>
      <c r="E36" s="5"/>
      <c r="F36" s="5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customFormat="false" ht="15.75" hidden="false" customHeight="true" outlineLevel="0" collapsed="false">
      <c r="A37" s="18" t="s">
        <v>32</v>
      </c>
      <c r="B37" s="19" t="s">
        <v>33</v>
      </c>
      <c r="C37" s="19" t="s">
        <v>34</v>
      </c>
      <c r="D37" s="19" t="s">
        <v>10</v>
      </c>
      <c r="E37" s="32"/>
      <c r="F37" s="32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customFormat="false" ht="15.75" hidden="false" customHeight="true" outlineLevel="0" collapsed="false">
      <c r="A38" s="20" t="s">
        <v>11</v>
      </c>
      <c r="B38" s="21" t="s">
        <v>35</v>
      </c>
      <c r="C38" s="33" t="n">
        <v>0.2</v>
      </c>
      <c r="D38" s="28" t="n">
        <f aca="false">ROUND((C22+C32+C94+C100)*C38,2)</f>
        <v>0</v>
      </c>
      <c r="E38" s="32"/>
      <c r="F38" s="32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customFormat="false" ht="15.75" hidden="false" customHeight="true" outlineLevel="0" collapsed="false">
      <c r="A39" s="20" t="s">
        <v>13</v>
      </c>
      <c r="B39" s="21" t="s">
        <v>36</v>
      </c>
      <c r="C39" s="33" t="n">
        <v>0.025</v>
      </c>
      <c r="D39" s="28" t="n">
        <f aca="false">ROUND((C22+C32+C94+C100)*C39,2)</f>
        <v>0</v>
      </c>
      <c r="E39" s="34" t="s">
        <v>37</v>
      </c>
      <c r="F39" s="34" t="s">
        <v>38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customFormat="false" ht="15.75" hidden="false" customHeight="true" outlineLevel="0" collapsed="false">
      <c r="A40" s="20" t="s">
        <v>15</v>
      </c>
      <c r="B40" s="21" t="s">
        <v>39</v>
      </c>
      <c r="C40" s="35" t="n">
        <f aca="false">E40*F40</f>
        <v>0</v>
      </c>
      <c r="D40" s="28" t="n">
        <f aca="false">ROUND((C22+C32+C94+C100)*C40,2)</f>
        <v>0</v>
      </c>
      <c r="E40" s="36"/>
      <c r="F40" s="37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customFormat="false" ht="15.75" hidden="false" customHeight="true" outlineLevel="0" collapsed="false">
      <c r="A41" s="20" t="s">
        <v>17</v>
      </c>
      <c r="B41" s="21" t="s">
        <v>40</v>
      </c>
      <c r="C41" s="33" t="n">
        <v>0.015</v>
      </c>
      <c r="D41" s="28" t="n">
        <f aca="false">ROUND((C22+C32+C94+C100)*C41,2)</f>
        <v>0</v>
      </c>
      <c r="E41" s="32"/>
      <c r="F41" s="32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customFormat="false" ht="15.75" hidden="false" customHeight="true" outlineLevel="0" collapsed="false">
      <c r="A42" s="20" t="s">
        <v>19</v>
      </c>
      <c r="B42" s="21" t="s">
        <v>41</v>
      </c>
      <c r="C42" s="33" t="n">
        <v>0.01</v>
      </c>
      <c r="D42" s="28" t="n">
        <f aca="false">ROUND((C22+C32+C94+C100)*C42,2)</f>
        <v>0</v>
      </c>
      <c r="E42" s="32"/>
      <c r="F42" s="32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customFormat="false" ht="15.75" hidden="false" customHeight="true" outlineLevel="0" collapsed="false">
      <c r="A43" s="20" t="s">
        <v>42</v>
      </c>
      <c r="B43" s="21" t="s">
        <v>43</v>
      </c>
      <c r="C43" s="33" t="n">
        <v>0.006</v>
      </c>
      <c r="D43" s="28" t="n">
        <f aca="false">ROUND((C22+C32+C94+C100)*C43,2)</f>
        <v>0</v>
      </c>
      <c r="E43" s="32"/>
      <c r="F43" s="32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customFormat="false" ht="15.75" hidden="false" customHeight="true" outlineLevel="0" collapsed="false">
      <c r="A44" s="20" t="s">
        <v>21</v>
      </c>
      <c r="B44" s="21" t="s">
        <v>44</v>
      </c>
      <c r="C44" s="33" t="n">
        <v>0.002</v>
      </c>
      <c r="D44" s="28" t="n">
        <f aca="false">ROUND((C22+C32+C94+C100)*C44,2)</f>
        <v>0</v>
      </c>
      <c r="E44" s="32"/>
      <c r="F44" s="32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customFormat="false" ht="15.75" hidden="false" customHeight="true" outlineLevel="0" collapsed="false">
      <c r="A45" s="20" t="s">
        <v>45</v>
      </c>
      <c r="B45" s="21" t="s">
        <v>46</v>
      </c>
      <c r="C45" s="33" t="n">
        <v>0.08</v>
      </c>
      <c r="D45" s="28" t="n">
        <f aca="false">ROUND((C22+C32+C94+C100)*C45,2)</f>
        <v>0</v>
      </c>
      <c r="E45" s="32"/>
      <c r="F45" s="32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customFormat="false" ht="15.75" hidden="false" customHeight="true" outlineLevel="0" collapsed="false">
      <c r="A46" s="18" t="s">
        <v>47</v>
      </c>
      <c r="B46" s="18"/>
      <c r="C46" s="33" t="n">
        <f aca="false">SUM(C38:C45)</f>
        <v>0.338</v>
      </c>
      <c r="D46" s="28" t="n">
        <f aca="false">SUM(D38:D45)</f>
        <v>0</v>
      </c>
      <c r="E46" s="32"/>
      <c r="F46" s="32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customFormat="false" ht="15.75" hidden="false" customHeight="true" outlineLevel="0" collapsed="false">
      <c r="A47" s="5"/>
      <c r="B47" s="5"/>
      <c r="C47" s="5"/>
      <c r="D47" s="5"/>
      <c r="E47" s="5"/>
      <c r="F47" s="5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customFormat="false" ht="15.75" hidden="false" customHeight="true" outlineLevel="0" collapsed="false">
      <c r="A48" s="5"/>
      <c r="B48" s="5"/>
      <c r="C48" s="5"/>
      <c r="D48" s="5"/>
      <c r="E48" s="5"/>
      <c r="F48" s="5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customFormat="false" ht="15.75" hidden="false" customHeight="true" outlineLevel="0" collapsed="false">
      <c r="A49" s="27" t="s">
        <v>48</v>
      </c>
      <c r="B49" s="27"/>
      <c r="C49" s="27"/>
      <c r="D49" s="27"/>
      <c r="E49" s="27"/>
      <c r="F49" s="27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customFormat="false" ht="15.75" hidden="false" customHeight="true" outlineLevel="0" collapsed="false">
      <c r="A50" s="5"/>
      <c r="B50" s="5"/>
      <c r="C50" s="5"/>
      <c r="D50" s="38"/>
      <c r="E50" s="38"/>
      <c r="F50" s="39" t="s">
        <v>49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customFormat="false" ht="15.75" hidden="false" customHeight="true" outlineLevel="0" collapsed="false">
      <c r="A51" s="18" t="s">
        <v>50</v>
      </c>
      <c r="B51" s="19" t="s">
        <v>51</v>
      </c>
      <c r="C51" s="19" t="s">
        <v>10</v>
      </c>
      <c r="D51" s="40" t="s">
        <v>52</v>
      </c>
      <c r="E51" s="40" t="s">
        <v>53</v>
      </c>
      <c r="F51" s="39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customFormat="false" ht="15.75" hidden="false" customHeight="true" outlineLevel="0" collapsed="false">
      <c r="A52" s="20" t="s">
        <v>11</v>
      </c>
      <c r="B52" s="41" t="s">
        <v>54</v>
      </c>
      <c r="C52" s="24" t="n">
        <f aca="false">F52</f>
        <v>0</v>
      </c>
      <c r="D52" s="42"/>
      <c r="E52" s="43" t="n">
        <v>44</v>
      </c>
      <c r="F52" s="44" t="n">
        <f aca="false">(D52*E52)-(C22*0.06)</f>
        <v>0</v>
      </c>
      <c r="G52" s="3"/>
      <c r="H52" s="45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customFormat="false" ht="15.75" hidden="false" customHeight="true" outlineLevel="0" collapsed="false">
      <c r="A53" s="20" t="s">
        <v>13</v>
      </c>
      <c r="B53" s="21" t="s">
        <v>55</v>
      </c>
      <c r="C53" s="24" t="n">
        <f aca="false">F53</f>
        <v>0</v>
      </c>
      <c r="D53" s="42"/>
      <c r="E53" s="43" t="n">
        <v>22</v>
      </c>
      <c r="F53" s="43" t="n">
        <f aca="false">ROUND((D53*E53)*0.99,2)</f>
        <v>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customFormat="false" ht="15.75" hidden="false" customHeight="true" outlineLevel="0" collapsed="false">
      <c r="A54" s="20" t="s">
        <v>15</v>
      </c>
      <c r="B54" s="21" t="s">
        <v>56</v>
      </c>
      <c r="C54" s="46"/>
      <c r="D54" s="32"/>
      <c r="E54" s="32"/>
      <c r="F54" s="32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customFormat="false" ht="15.75" hidden="false" customHeight="true" outlineLevel="0" collapsed="false">
      <c r="A55" s="20" t="s">
        <v>17</v>
      </c>
      <c r="B55" s="21" t="s">
        <v>57</v>
      </c>
      <c r="C55" s="46"/>
      <c r="D55" s="32"/>
      <c r="E55" s="32"/>
      <c r="F55" s="32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customFormat="false" ht="15.75" hidden="false" customHeight="true" outlineLevel="0" collapsed="false">
      <c r="A56" s="20" t="s">
        <v>19</v>
      </c>
      <c r="B56" s="21" t="s">
        <v>58</v>
      </c>
      <c r="C56" s="46"/>
      <c r="D56" s="32"/>
      <c r="E56" s="32"/>
      <c r="F56" s="32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customFormat="false" ht="15.75" hidden="false" customHeight="true" outlineLevel="0" collapsed="false">
      <c r="A57" s="20" t="s">
        <v>42</v>
      </c>
      <c r="B57" s="21" t="s">
        <v>22</v>
      </c>
      <c r="C57" s="46"/>
      <c r="D57" s="32"/>
      <c r="E57" s="32"/>
      <c r="F57" s="32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customFormat="false" ht="15.75" hidden="false" customHeight="true" outlineLevel="0" collapsed="false">
      <c r="A58" s="18" t="s">
        <v>23</v>
      </c>
      <c r="B58" s="18"/>
      <c r="C58" s="24" t="n">
        <f aca="false">SUM(C52:C57)</f>
        <v>0</v>
      </c>
      <c r="D58" s="32"/>
      <c r="E58" s="32"/>
      <c r="F58" s="32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customFormat="false" ht="15.75" hidden="false" customHeight="true" outlineLevel="0" collapsed="false">
      <c r="A59" s="5"/>
      <c r="B59" s="5"/>
      <c r="C59" s="5"/>
      <c r="D59" s="5"/>
      <c r="E59" s="5"/>
      <c r="F59" s="5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customFormat="false" ht="15.75" hidden="false" customHeight="true" outlineLevel="0" collapsed="false">
      <c r="A60" s="5"/>
      <c r="B60" s="5"/>
      <c r="C60" s="5"/>
      <c r="D60" s="5"/>
      <c r="E60" s="5"/>
      <c r="F60" s="5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customFormat="false" ht="19.4" hidden="false" customHeight="true" outlineLevel="0" collapsed="false">
      <c r="A61" s="47" t="s">
        <v>59</v>
      </c>
      <c r="B61" s="47"/>
      <c r="C61" s="47"/>
      <c r="D61" s="47"/>
      <c r="E61" s="47"/>
      <c r="F61" s="47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customFormat="false" ht="15.75" hidden="false" customHeight="true" outlineLevel="0" collapsed="false">
      <c r="A62" s="5"/>
      <c r="B62" s="5"/>
      <c r="C62" s="5"/>
      <c r="D62" s="5"/>
      <c r="E62" s="5"/>
      <c r="F62" s="5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customFormat="false" ht="15.75" hidden="false" customHeight="true" outlineLevel="0" collapsed="false">
      <c r="A63" s="18" t="n">
        <v>2</v>
      </c>
      <c r="B63" s="19" t="s">
        <v>60</v>
      </c>
      <c r="C63" s="19" t="s">
        <v>10</v>
      </c>
      <c r="D63" s="5"/>
      <c r="E63" s="5"/>
      <c r="F63" s="5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customFormat="false" ht="15.75" hidden="false" customHeight="true" outlineLevel="0" collapsed="false">
      <c r="A64" s="20" t="s">
        <v>26</v>
      </c>
      <c r="B64" s="21" t="s">
        <v>27</v>
      </c>
      <c r="C64" s="24" t="n">
        <f aca="false">C32</f>
        <v>0</v>
      </c>
      <c r="D64" s="5"/>
      <c r="E64" s="5"/>
      <c r="F64" s="5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customFormat="false" ht="15.75" hidden="false" customHeight="true" outlineLevel="0" collapsed="false">
      <c r="A65" s="20" t="s">
        <v>32</v>
      </c>
      <c r="B65" s="21" t="s">
        <v>33</v>
      </c>
      <c r="C65" s="24" t="n">
        <f aca="false">D46</f>
        <v>0</v>
      </c>
      <c r="D65" s="5"/>
      <c r="E65" s="5"/>
      <c r="F65" s="5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customFormat="false" ht="15.75" hidden="false" customHeight="true" outlineLevel="0" collapsed="false">
      <c r="A66" s="20" t="s">
        <v>50</v>
      </c>
      <c r="B66" s="21" t="s">
        <v>51</v>
      </c>
      <c r="C66" s="24" t="n">
        <f aca="false">C58</f>
        <v>0</v>
      </c>
      <c r="D66" s="5"/>
      <c r="E66" s="5"/>
      <c r="F66" s="5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customFormat="false" ht="15.75" hidden="false" customHeight="true" outlineLevel="0" collapsed="false">
      <c r="A67" s="18" t="s">
        <v>23</v>
      </c>
      <c r="B67" s="18"/>
      <c r="C67" s="24" t="n">
        <f aca="false">SUM(C64:C66)</f>
        <v>0</v>
      </c>
      <c r="D67" s="5"/>
      <c r="E67" s="5"/>
      <c r="F67" s="5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customFormat="false" ht="15.75" hidden="false" customHeight="true" outlineLevel="0" collapsed="false">
      <c r="A68" s="48"/>
      <c r="B68" s="5"/>
      <c r="C68" s="5"/>
      <c r="D68" s="5"/>
      <c r="E68" s="5"/>
      <c r="F68" s="5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customFormat="false" ht="15.75" hidden="false" customHeight="true" outlineLevel="0" collapsed="false">
      <c r="A69" s="5"/>
      <c r="B69" s="5"/>
      <c r="C69" s="5"/>
      <c r="D69" s="5"/>
      <c r="E69" s="5"/>
      <c r="F69" s="5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customFormat="false" ht="20.1" hidden="false" customHeight="true" outlineLevel="0" collapsed="false">
      <c r="A70" s="16" t="s">
        <v>61</v>
      </c>
      <c r="B70" s="16"/>
      <c r="C70" s="16"/>
      <c r="D70" s="17"/>
      <c r="E70" s="17"/>
      <c r="F70" s="17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customFormat="false" ht="15.75" hidden="false" customHeight="true" outlineLevel="0" collapsed="false">
      <c r="A71" s="5"/>
      <c r="B71" s="5"/>
      <c r="C71" s="5"/>
      <c r="D71" s="5"/>
      <c r="E71" s="5"/>
      <c r="F71" s="5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customFormat="false" ht="15.75" hidden="false" customHeight="true" outlineLevel="0" collapsed="false">
      <c r="A72" s="18" t="n">
        <v>3</v>
      </c>
      <c r="B72" s="19" t="s">
        <v>62</v>
      </c>
      <c r="C72" s="19" t="s">
        <v>10</v>
      </c>
      <c r="D72" s="49" t="s">
        <v>63</v>
      </c>
      <c r="E72" s="32" t="s">
        <v>64</v>
      </c>
      <c r="F72" s="32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customFormat="false" ht="15.75" hidden="false" customHeight="true" outlineLevel="0" collapsed="false">
      <c r="A73" s="20" t="s">
        <v>11</v>
      </c>
      <c r="B73" s="50" t="s">
        <v>65</v>
      </c>
      <c r="C73" s="28" t="n">
        <f aca="false">ROUND(C22*D73,2)</f>
        <v>0</v>
      </c>
      <c r="D73" s="51" t="n">
        <v>0.0042</v>
      </c>
      <c r="E73" s="32"/>
      <c r="F73" s="32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customFormat="false" ht="15.75" hidden="false" customHeight="true" outlineLevel="0" collapsed="false">
      <c r="A74" s="20" t="s">
        <v>13</v>
      </c>
      <c r="B74" s="50" t="s">
        <v>66</v>
      </c>
      <c r="C74" s="28" t="n">
        <f aca="false">ROUND(C22*D74,2)</f>
        <v>0</v>
      </c>
      <c r="D74" s="51" t="n">
        <v>0.0004</v>
      </c>
      <c r="E74" s="32"/>
      <c r="F74" s="32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customFormat="false" ht="15.75" hidden="false" customHeight="true" outlineLevel="0" collapsed="false">
      <c r="A75" s="20" t="s">
        <v>15</v>
      </c>
      <c r="B75" s="50" t="s">
        <v>67</v>
      </c>
      <c r="C75" s="28" t="n">
        <f aca="false">ROUND(C22*D75,2)</f>
        <v>0</v>
      </c>
      <c r="D75" s="51" t="n">
        <v>0.0435</v>
      </c>
      <c r="E75" s="32"/>
      <c r="F75" s="32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customFormat="false" ht="15.75" hidden="false" customHeight="true" outlineLevel="0" collapsed="false">
      <c r="A76" s="20" t="s">
        <v>17</v>
      </c>
      <c r="B76" s="50" t="s">
        <v>68</v>
      </c>
      <c r="C76" s="28" t="n">
        <f aca="false">ROUND(C22*D76,2)</f>
        <v>0</v>
      </c>
      <c r="D76" s="51" t="n">
        <v>0.0004</v>
      </c>
      <c r="E76" s="32"/>
      <c r="F76" s="32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customFormat="false" ht="15.75" hidden="false" customHeight="true" outlineLevel="0" collapsed="false">
      <c r="A77" s="20" t="s">
        <v>19</v>
      </c>
      <c r="B77" s="50" t="s">
        <v>69</v>
      </c>
      <c r="C77" s="28" t="n">
        <f aca="false">ROUND(C22*D77,2)</f>
        <v>0</v>
      </c>
      <c r="D77" s="51" t="n">
        <v>0.0002</v>
      </c>
      <c r="E77" s="32"/>
      <c r="F77" s="32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customFormat="false" ht="15.75" hidden="false" customHeight="true" outlineLevel="0" collapsed="false">
      <c r="A78" s="20" t="s">
        <v>42</v>
      </c>
      <c r="B78" s="50" t="s">
        <v>70</v>
      </c>
      <c r="C78" s="28" t="n">
        <f aca="false">ROUND(C22*D78,2)</f>
        <v>0</v>
      </c>
      <c r="D78" s="51" t="n">
        <v>0.0001</v>
      </c>
      <c r="E78" s="32"/>
      <c r="F78" s="32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customFormat="false" ht="15.75" hidden="false" customHeight="true" outlineLevel="0" collapsed="false">
      <c r="A79" s="18" t="s">
        <v>23</v>
      </c>
      <c r="B79" s="18"/>
      <c r="C79" s="28" t="n">
        <f aca="false">SUM(C73:C78)</f>
        <v>0</v>
      </c>
      <c r="D79" s="32"/>
      <c r="E79" s="32"/>
      <c r="F79" s="32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customFormat="false" ht="15.75" hidden="false" customHeight="true" outlineLevel="0" collapsed="false">
      <c r="A80" s="5"/>
      <c r="B80" s="5"/>
      <c r="C80" s="5"/>
      <c r="D80" s="5"/>
      <c r="E80" s="5"/>
      <c r="F80" s="5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customFormat="false" ht="15.75" hidden="false" customHeight="true" outlineLevel="0" collapsed="false">
      <c r="A81" s="5"/>
      <c r="B81" s="5"/>
      <c r="C81" s="5"/>
      <c r="D81" s="5"/>
      <c r="E81" s="5"/>
      <c r="F81" s="5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customFormat="false" ht="21.6" hidden="false" customHeight="true" outlineLevel="0" collapsed="false">
      <c r="A82" s="52" t="s">
        <v>71</v>
      </c>
      <c r="B82" s="52"/>
      <c r="C82" s="52"/>
      <c r="D82" s="52"/>
      <c r="E82" s="52"/>
      <c r="F82" s="52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customFormat="false" ht="13.4" hidden="false" customHeight="true" outlineLevel="0" collapsed="false">
      <c r="A83" s="5"/>
      <c r="B83" s="5"/>
      <c r="C83" s="5"/>
      <c r="D83" s="5"/>
      <c r="E83" s="5"/>
      <c r="F83" s="5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customFormat="false" ht="15.75" hidden="false" customHeight="true" outlineLevel="0" collapsed="false">
      <c r="A84" s="5"/>
      <c r="B84" s="5"/>
      <c r="C84" s="5"/>
      <c r="D84" s="5"/>
      <c r="E84" s="5"/>
      <c r="F84" s="5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customFormat="false" ht="15.75" hidden="false" customHeight="true" outlineLevel="0" collapsed="false">
      <c r="A85" s="53" t="s">
        <v>72</v>
      </c>
      <c r="B85" s="54"/>
      <c r="C85" s="54"/>
      <c r="D85" s="55"/>
      <c r="E85" s="55"/>
      <c r="F85" s="55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customFormat="false" ht="15.75" hidden="false" customHeight="true" outlineLevel="0" collapsed="false">
      <c r="A86" s="26"/>
      <c r="B86" s="5"/>
      <c r="C86" s="5"/>
      <c r="D86" s="5"/>
      <c r="E86" s="5"/>
      <c r="F86" s="5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customFormat="false" ht="15.75" hidden="false" customHeight="true" outlineLevel="0" collapsed="false">
      <c r="A87" s="18" t="s">
        <v>73</v>
      </c>
      <c r="B87" s="19" t="s">
        <v>74</v>
      </c>
      <c r="C87" s="19" t="s">
        <v>10</v>
      </c>
      <c r="D87" s="49"/>
      <c r="E87" s="5"/>
      <c r="F87" s="5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customFormat="false" ht="15.75" hidden="false" customHeight="true" outlineLevel="0" collapsed="false">
      <c r="A88" s="20" t="s">
        <v>11</v>
      </c>
      <c r="B88" s="56" t="s">
        <v>75</v>
      </c>
      <c r="C88" s="57"/>
      <c r="D88" s="49" t="s">
        <v>63</v>
      </c>
      <c r="E88" s="32" t="s">
        <v>64</v>
      </c>
      <c r="F88" s="5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customFormat="false" ht="15.75" hidden="false" customHeight="true" outlineLevel="0" collapsed="false">
      <c r="A89" s="20" t="s">
        <v>13</v>
      </c>
      <c r="B89" s="21" t="s">
        <v>74</v>
      </c>
      <c r="C89" s="28" t="n">
        <f aca="false">ROUND(C22*D89,2)</f>
        <v>0</v>
      </c>
      <c r="D89" s="58" t="n">
        <v>0.0248</v>
      </c>
      <c r="E89" s="5"/>
      <c r="F89" s="5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customFormat="false" ht="15.75" hidden="false" customHeight="true" outlineLevel="0" collapsed="false">
      <c r="A90" s="20" t="s">
        <v>15</v>
      </c>
      <c r="B90" s="21" t="s">
        <v>76</v>
      </c>
      <c r="C90" s="28" t="n">
        <f aca="false">ROUND(C22*D90,2)</f>
        <v>0</v>
      </c>
      <c r="D90" s="58" t="n">
        <v>0.0002</v>
      </c>
      <c r="E90" s="5"/>
      <c r="F90" s="5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customFormat="false" ht="15.75" hidden="false" customHeight="true" outlineLevel="0" collapsed="false">
      <c r="A91" s="20" t="s">
        <v>17</v>
      </c>
      <c r="B91" s="21" t="s">
        <v>77</v>
      </c>
      <c r="C91" s="28" t="n">
        <f aca="false">ROUND(C22*D91,2)</f>
        <v>0</v>
      </c>
      <c r="D91" s="59" t="n">
        <v>0.00065</v>
      </c>
      <c r="E91" s="5"/>
      <c r="F91" s="5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customFormat="false" ht="15.75" hidden="false" customHeight="true" outlineLevel="0" collapsed="false">
      <c r="A92" s="20" t="s">
        <v>19</v>
      </c>
      <c r="B92" s="56" t="s">
        <v>78</v>
      </c>
      <c r="C92" s="57"/>
      <c r="D92" s="60"/>
      <c r="E92" s="5"/>
      <c r="F92" s="5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customFormat="false" ht="15.75" hidden="false" customHeight="true" outlineLevel="0" collapsed="false">
      <c r="A93" s="20" t="s">
        <v>42</v>
      </c>
      <c r="B93" s="21" t="s">
        <v>22</v>
      </c>
      <c r="C93" s="61"/>
      <c r="D93" s="60"/>
      <c r="E93" s="5"/>
      <c r="F93" s="5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customFormat="false" ht="15.75" hidden="false" customHeight="true" outlineLevel="0" collapsed="false">
      <c r="A94" s="18" t="s">
        <v>47</v>
      </c>
      <c r="B94" s="18"/>
      <c r="C94" s="28" t="n">
        <f aca="false">SUM(C88:C93)</f>
        <v>0</v>
      </c>
      <c r="D94" s="32"/>
      <c r="E94" s="5"/>
      <c r="F94" s="5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customFormat="false" ht="15.75" hidden="false" customHeight="true" outlineLevel="0" collapsed="false">
      <c r="A95" s="5"/>
      <c r="B95" s="5"/>
      <c r="C95" s="5"/>
      <c r="D95" s="5"/>
      <c r="E95" s="5"/>
      <c r="F95" s="5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customFormat="false" ht="15.75" hidden="false" customHeight="true" outlineLevel="0" collapsed="false">
      <c r="A96" s="5"/>
      <c r="B96" s="5"/>
      <c r="C96" s="5"/>
      <c r="D96" s="5"/>
      <c r="E96" s="5"/>
      <c r="F96" s="5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customFormat="false" ht="15.75" hidden="false" customHeight="true" outlineLevel="0" collapsed="false">
      <c r="A97" s="27" t="s">
        <v>79</v>
      </c>
      <c r="B97" s="27"/>
      <c r="C97" s="27"/>
      <c r="D97" s="27"/>
      <c r="E97" s="27"/>
      <c r="F97" s="27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customFormat="false" ht="15.75" hidden="false" customHeight="true" outlineLevel="0" collapsed="false">
      <c r="A98" s="26"/>
      <c r="B98" s="5"/>
      <c r="C98" s="5"/>
      <c r="D98" s="5"/>
      <c r="E98" s="5"/>
      <c r="F98" s="5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customFormat="false" ht="15.75" hidden="false" customHeight="true" outlineLevel="0" collapsed="false">
      <c r="A99" s="18" t="s">
        <v>80</v>
      </c>
      <c r="B99" s="19" t="s">
        <v>81</v>
      </c>
      <c r="C99" s="19" t="s">
        <v>10</v>
      </c>
      <c r="D99" s="32"/>
      <c r="E99" s="5"/>
      <c r="F99" s="5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customFormat="false" ht="15.75" hidden="false" customHeight="true" outlineLevel="0" collapsed="false">
      <c r="A100" s="20" t="s">
        <v>11</v>
      </c>
      <c r="B100" s="62" t="s">
        <v>82</v>
      </c>
      <c r="C100" s="57"/>
      <c r="D100" s="32"/>
      <c r="E100" s="5"/>
      <c r="F100" s="5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customFormat="false" ht="15.75" hidden="false" customHeight="true" outlineLevel="0" collapsed="false">
      <c r="A101" s="18" t="s">
        <v>23</v>
      </c>
      <c r="B101" s="18"/>
      <c r="C101" s="28" t="n">
        <f aca="false">C100</f>
        <v>0</v>
      </c>
      <c r="D101" s="32"/>
      <c r="E101" s="5"/>
      <c r="F101" s="5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customFormat="false" ht="15.75" hidden="false" customHeight="true" outlineLevel="0" collapsed="false">
      <c r="A102" s="5"/>
      <c r="B102" s="5"/>
      <c r="C102" s="5"/>
      <c r="D102" s="5"/>
      <c r="E102" s="5"/>
      <c r="F102" s="5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customFormat="false" ht="15.75" hidden="false" customHeight="true" outlineLevel="0" collapsed="false">
      <c r="A103" s="5"/>
      <c r="B103" s="5"/>
      <c r="C103" s="5"/>
      <c r="D103" s="5"/>
      <c r="E103" s="5"/>
      <c r="F103" s="5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customFormat="false" ht="15.75" hidden="false" customHeight="true" outlineLevel="0" collapsed="false">
      <c r="A104" s="27" t="s">
        <v>83</v>
      </c>
      <c r="B104" s="27"/>
      <c r="C104" s="27"/>
      <c r="D104" s="27"/>
      <c r="E104" s="27"/>
      <c r="F104" s="27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customFormat="false" ht="15.75" hidden="false" customHeight="true" outlineLevel="0" collapsed="false">
      <c r="A105" s="26"/>
      <c r="B105" s="5"/>
      <c r="C105" s="5"/>
      <c r="D105" s="5"/>
      <c r="E105" s="5"/>
      <c r="F105" s="5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customFormat="false" ht="15.75" hidden="false" customHeight="true" outlineLevel="0" collapsed="false">
      <c r="A106" s="18" t="n">
        <v>4</v>
      </c>
      <c r="B106" s="19" t="s">
        <v>84</v>
      </c>
      <c r="C106" s="19" t="s">
        <v>10</v>
      </c>
      <c r="D106" s="5"/>
      <c r="E106" s="5"/>
      <c r="F106" s="5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customFormat="false" ht="15.75" hidden="false" customHeight="true" outlineLevel="0" collapsed="false">
      <c r="A107" s="20" t="s">
        <v>73</v>
      </c>
      <c r="B107" s="21" t="s">
        <v>74</v>
      </c>
      <c r="C107" s="28" t="n">
        <f aca="false">C94</f>
        <v>0</v>
      </c>
      <c r="D107" s="5"/>
      <c r="E107" s="5"/>
      <c r="F107" s="5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customFormat="false" ht="15.75" hidden="false" customHeight="true" outlineLevel="0" collapsed="false">
      <c r="A108" s="20" t="s">
        <v>80</v>
      </c>
      <c r="B108" s="21" t="s">
        <v>81</v>
      </c>
      <c r="C108" s="28" t="n">
        <f aca="false">C101</f>
        <v>0</v>
      </c>
      <c r="D108" s="5"/>
      <c r="E108" s="5"/>
      <c r="F108" s="5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customFormat="false" ht="15.75" hidden="false" customHeight="true" outlineLevel="0" collapsed="false">
      <c r="A109" s="18" t="s">
        <v>23</v>
      </c>
      <c r="B109" s="18"/>
      <c r="C109" s="28" t="n">
        <f aca="false">SUM(C107:C108)</f>
        <v>0</v>
      </c>
      <c r="D109" s="5"/>
      <c r="E109" s="5"/>
      <c r="F109" s="5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customFormat="false" ht="15.75" hidden="false" customHeight="true" outlineLevel="0" collapsed="false">
      <c r="A110" s="5"/>
      <c r="B110" s="5"/>
      <c r="C110" s="5"/>
      <c r="D110" s="5"/>
      <c r="E110" s="5"/>
      <c r="F110" s="5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customFormat="false" ht="15.75" hidden="false" customHeight="true" outlineLevel="0" collapsed="false">
      <c r="A111" s="5"/>
      <c r="B111" s="5"/>
      <c r="C111" s="5"/>
      <c r="D111" s="5"/>
      <c r="E111" s="5"/>
      <c r="F111" s="5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customFormat="false" ht="15.75" hidden="false" customHeight="true" outlineLevel="0" collapsed="false">
      <c r="A112" s="16" t="s">
        <v>85</v>
      </c>
      <c r="B112" s="63"/>
      <c r="C112" s="63"/>
      <c r="D112" s="64"/>
      <c r="E112" s="64"/>
      <c r="F112" s="64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customFormat="false" ht="15.75" hidden="false" customHeight="true" outlineLevel="0" collapsed="false">
      <c r="A113" s="5"/>
      <c r="B113" s="5"/>
      <c r="C113" s="5"/>
      <c r="D113" s="5"/>
      <c r="E113" s="5"/>
      <c r="F113" s="5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customFormat="false" ht="15.75" hidden="false" customHeight="true" outlineLevel="0" collapsed="false">
      <c r="A114" s="18" t="n">
        <v>5</v>
      </c>
      <c r="B114" s="65" t="s">
        <v>86</v>
      </c>
      <c r="C114" s="19" t="s">
        <v>10</v>
      </c>
      <c r="D114" s="5"/>
      <c r="E114" s="5"/>
      <c r="F114" s="5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customFormat="false" ht="15.75" hidden="false" customHeight="true" outlineLevel="0" collapsed="false">
      <c r="A115" s="20" t="s">
        <v>11</v>
      </c>
      <c r="B115" s="21" t="s">
        <v>87</v>
      </c>
      <c r="C115" s="23"/>
      <c r="D115" s="5"/>
      <c r="E115" s="5"/>
      <c r="F115" s="5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customFormat="false" ht="15.75" hidden="false" customHeight="true" outlineLevel="0" collapsed="false">
      <c r="A116" s="20" t="s">
        <v>13</v>
      </c>
      <c r="B116" s="21" t="s">
        <v>88</v>
      </c>
      <c r="C116" s="23"/>
      <c r="D116" s="5"/>
      <c r="E116" s="5"/>
      <c r="F116" s="5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customFormat="false" ht="15.75" hidden="false" customHeight="true" outlineLevel="0" collapsed="false">
      <c r="A117" s="20" t="s">
        <v>15</v>
      </c>
      <c r="B117" s="21" t="s">
        <v>89</v>
      </c>
      <c r="C117" s="23"/>
      <c r="D117" s="5"/>
      <c r="E117" s="5"/>
      <c r="F117" s="5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customFormat="false" ht="15.75" hidden="false" customHeight="true" outlineLevel="0" collapsed="false">
      <c r="A118" s="20" t="s">
        <v>17</v>
      </c>
      <c r="B118" s="21" t="s">
        <v>22</v>
      </c>
      <c r="C118" s="23"/>
      <c r="D118" s="5"/>
      <c r="E118" s="5"/>
      <c r="F118" s="5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customFormat="false" ht="15.75" hidden="false" customHeight="true" outlineLevel="0" collapsed="false">
      <c r="A119" s="18" t="s">
        <v>47</v>
      </c>
      <c r="B119" s="18"/>
      <c r="C119" s="28" t="n">
        <f aca="false">SUM(C115:C118)</f>
        <v>0</v>
      </c>
      <c r="D119" s="5"/>
      <c r="E119" s="5"/>
      <c r="F119" s="5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customFormat="false" ht="15.75" hidden="false" customHeight="true" outlineLevel="0" collapsed="false">
      <c r="A120" s="5"/>
      <c r="B120" s="5"/>
      <c r="C120" s="5"/>
      <c r="D120" s="5"/>
      <c r="E120" s="5"/>
      <c r="F120" s="5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customFormat="false" ht="15.75" hidden="false" customHeight="true" outlineLevel="0" collapsed="false">
      <c r="A121" s="5"/>
      <c r="B121" s="5"/>
      <c r="C121" s="5"/>
      <c r="D121" s="5"/>
      <c r="E121" s="5"/>
      <c r="F121" s="5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customFormat="false" ht="21.6" hidden="false" customHeight="true" outlineLevel="0" collapsed="false">
      <c r="A122" s="16" t="s">
        <v>90</v>
      </c>
      <c r="B122" s="16"/>
      <c r="C122" s="16"/>
      <c r="D122" s="16"/>
      <c r="E122" s="16"/>
      <c r="F122" s="16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customFormat="false" ht="15.75" hidden="false" customHeight="true" outlineLevel="0" collapsed="false">
      <c r="A123" s="5"/>
      <c r="B123" s="5"/>
      <c r="C123" s="5"/>
      <c r="D123" s="5"/>
      <c r="E123" s="5"/>
      <c r="F123" s="5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customFormat="false" ht="15.75" hidden="false" customHeight="true" outlineLevel="0" collapsed="false">
      <c r="A124" s="18" t="n">
        <v>6</v>
      </c>
      <c r="B124" s="65" t="s">
        <v>91</v>
      </c>
      <c r="C124" s="19" t="s">
        <v>34</v>
      </c>
      <c r="D124" s="19" t="s">
        <v>10</v>
      </c>
      <c r="E124" s="66" t="s">
        <v>92</v>
      </c>
      <c r="F124" s="5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customFormat="false" ht="15.75" hidden="false" customHeight="true" outlineLevel="0" collapsed="false">
      <c r="A125" s="20" t="s">
        <v>11</v>
      </c>
      <c r="B125" s="21" t="s">
        <v>93</v>
      </c>
      <c r="C125" s="35" t="e">
        <f aca="false">D125/E125</f>
        <v>#DIV/0!</v>
      </c>
      <c r="D125" s="67"/>
      <c r="E125" s="68" t="n">
        <f aca="false">C22+C32+D46+C58+C79+C94+C101+C119</f>
        <v>0</v>
      </c>
      <c r="F125" s="5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customFormat="false" ht="15.75" hidden="false" customHeight="true" outlineLevel="0" collapsed="false">
      <c r="A126" s="20" t="s">
        <v>13</v>
      </c>
      <c r="B126" s="21" t="s">
        <v>94</v>
      </c>
      <c r="C126" s="35" t="e">
        <f aca="false">D126/E126</f>
        <v>#DIV/0!</v>
      </c>
      <c r="D126" s="67"/>
      <c r="E126" s="68" t="n">
        <f aca="false">C22+C32+D46+C58+C79+C94+C101+C119+D125</f>
        <v>0</v>
      </c>
      <c r="F126" s="5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customFormat="false" ht="15.75" hidden="false" customHeight="true" outlineLevel="0" collapsed="false">
      <c r="A127" s="20" t="s">
        <v>15</v>
      </c>
      <c r="B127" s="21" t="s">
        <v>95</v>
      </c>
      <c r="C127" s="69"/>
      <c r="D127" s="57"/>
      <c r="E127" s="68" t="n">
        <f aca="false">(C139+C140+C141+C142+C143+D125+D126)/(100%-C128-C129-C130-C131-C132)</f>
        <v>0</v>
      </c>
      <c r="F127" s="5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customFormat="false" ht="15.75" hidden="false" customHeight="true" outlineLevel="0" collapsed="false">
      <c r="A128" s="20"/>
      <c r="B128" s="21" t="s">
        <v>96</v>
      </c>
      <c r="C128" s="70"/>
      <c r="D128" s="28" t="n">
        <f aca="false">ROUND(E127*C128,2)</f>
        <v>0</v>
      </c>
      <c r="E128" s="5"/>
      <c r="F128" s="5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customFormat="false" ht="15.75" hidden="false" customHeight="true" outlineLevel="0" collapsed="false">
      <c r="A129" s="20"/>
      <c r="B129" s="21" t="s">
        <v>97</v>
      </c>
      <c r="C129" s="70"/>
      <c r="D129" s="28" t="n">
        <f aca="false">ROUND(E127*C129,2)</f>
        <v>0</v>
      </c>
      <c r="E129" s="5"/>
      <c r="F129" s="5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customFormat="false" ht="15.75" hidden="false" customHeight="true" outlineLevel="0" collapsed="false">
      <c r="A130" s="20"/>
      <c r="B130" s="21" t="s">
        <v>98</v>
      </c>
      <c r="C130" s="70"/>
      <c r="D130" s="28" t="n">
        <f aca="false">ROUND(E127*C130,2)</f>
        <v>0</v>
      </c>
      <c r="E130" s="5"/>
      <c r="F130" s="5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customFormat="false" ht="15.75" hidden="false" customHeight="true" outlineLevel="0" collapsed="false">
      <c r="A131" s="20"/>
      <c r="B131" s="21" t="s">
        <v>99</v>
      </c>
      <c r="C131" s="33"/>
      <c r="D131" s="28" t="n">
        <f aca="false">ROUND(E127*C131,2)</f>
        <v>0</v>
      </c>
      <c r="E131" s="5"/>
      <c r="F131" s="5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customFormat="false" ht="15.75" hidden="false" customHeight="true" outlineLevel="0" collapsed="false">
      <c r="A132" s="20"/>
      <c r="B132" s="21" t="s">
        <v>100</v>
      </c>
      <c r="C132" s="33"/>
      <c r="D132" s="28" t="n">
        <f aca="false">ROUND(E127*C132,2)</f>
        <v>0</v>
      </c>
      <c r="E132" s="5"/>
      <c r="F132" s="5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customFormat="false" ht="15.75" hidden="false" customHeight="true" outlineLevel="0" collapsed="false">
      <c r="A133" s="18" t="s">
        <v>47</v>
      </c>
      <c r="B133" s="18"/>
      <c r="C133" s="61"/>
      <c r="D133" s="28" t="n">
        <f aca="false">SUM(D125:D132)</f>
        <v>0</v>
      </c>
      <c r="E133" s="5"/>
      <c r="F133" s="5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customFormat="false" ht="15.75" hidden="false" customHeight="true" outlineLevel="0" collapsed="false">
      <c r="A134" s="5"/>
      <c r="B134" s="5"/>
      <c r="C134" s="5"/>
      <c r="D134" s="5"/>
      <c r="E134" s="5"/>
      <c r="F134" s="5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customFormat="false" ht="15.75" hidden="false" customHeight="true" outlineLevel="0" collapsed="false">
      <c r="A135" s="5"/>
      <c r="B135" s="5"/>
      <c r="C135" s="5"/>
      <c r="D135" s="5"/>
      <c r="E135" s="5"/>
      <c r="F135" s="5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customFormat="false" ht="23.1" hidden="false" customHeight="true" outlineLevel="0" collapsed="false">
      <c r="A136" s="71" t="s">
        <v>101</v>
      </c>
      <c r="B136" s="71"/>
      <c r="C136" s="71"/>
      <c r="D136" s="71"/>
      <c r="E136" s="71"/>
      <c r="F136" s="71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customFormat="false" ht="15.75" hidden="false" customHeight="true" outlineLevel="0" collapsed="false">
      <c r="A137" s="5"/>
      <c r="B137" s="5"/>
      <c r="C137" s="5"/>
      <c r="D137" s="5"/>
      <c r="E137" s="5"/>
      <c r="F137" s="5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customFormat="false" ht="15.75" hidden="false" customHeight="true" outlineLevel="0" collapsed="false">
      <c r="A138" s="18"/>
      <c r="B138" s="19" t="s">
        <v>102</v>
      </c>
      <c r="C138" s="19" t="s">
        <v>10</v>
      </c>
      <c r="D138" s="5"/>
      <c r="E138" s="5"/>
      <c r="F138" s="5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customFormat="false" ht="15.75" hidden="false" customHeight="true" outlineLevel="0" collapsed="false">
      <c r="A139" s="72" t="s">
        <v>11</v>
      </c>
      <c r="B139" s="21" t="s">
        <v>103</v>
      </c>
      <c r="C139" s="24" t="n">
        <f aca="false">C22</f>
        <v>0</v>
      </c>
      <c r="D139" s="5"/>
      <c r="E139" s="5"/>
      <c r="F139" s="5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customFormat="false" ht="15.75" hidden="false" customHeight="true" outlineLevel="0" collapsed="false">
      <c r="A140" s="72" t="s">
        <v>13</v>
      </c>
      <c r="B140" s="21" t="s">
        <v>104</v>
      </c>
      <c r="C140" s="24" t="n">
        <f aca="false">C67</f>
        <v>0</v>
      </c>
      <c r="D140" s="5"/>
      <c r="E140" s="5"/>
      <c r="F140" s="5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customFormat="false" ht="15.75" hidden="false" customHeight="true" outlineLevel="0" collapsed="false">
      <c r="A141" s="72" t="s">
        <v>15</v>
      </c>
      <c r="B141" s="21" t="s">
        <v>105</v>
      </c>
      <c r="C141" s="24" t="n">
        <f aca="false">C79</f>
        <v>0</v>
      </c>
      <c r="D141" s="5"/>
      <c r="E141" s="5"/>
      <c r="F141" s="5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customFormat="false" ht="15.75" hidden="false" customHeight="true" outlineLevel="0" collapsed="false">
      <c r="A142" s="72" t="s">
        <v>17</v>
      </c>
      <c r="B142" s="21" t="s">
        <v>106</v>
      </c>
      <c r="C142" s="24" t="n">
        <f aca="false">C109</f>
        <v>0</v>
      </c>
      <c r="D142" s="5"/>
      <c r="E142" s="5"/>
      <c r="F142" s="5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customFormat="false" ht="15.75" hidden="false" customHeight="true" outlineLevel="0" collapsed="false">
      <c r="A143" s="72" t="s">
        <v>19</v>
      </c>
      <c r="B143" s="21" t="s">
        <v>107</v>
      </c>
      <c r="C143" s="24" t="n">
        <f aca="false">C119</f>
        <v>0</v>
      </c>
      <c r="D143" s="5"/>
      <c r="E143" s="5"/>
      <c r="F143" s="5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customFormat="false" ht="15.75" hidden="false" customHeight="true" outlineLevel="0" collapsed="false">
      <c r="A144" s="72" t="s">
        <v>42</v>
      </c>
      <c r="B144" s="21" t="s">
        <v>108</v>
      </c>
      <c r="C144" s="24" t="n">
        <f aca="false">D133</f>
        <v>0</v>
      </c>
      <c r="D144" s="5"/>
      <c r="E144" s="5"/>
      <c r="F144" s="5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customFormat="false" ht="15.75" hidden="false" customHeight="true" outlineLevel="0" collapsed="false">
      <c r="A145" s="18" t="s">
        <v>109</v>
      </c>
      <c r="B145" s="18"/>
      <c r="C145" s="73" t="n">
        <f aca="false">SUM(C139:C144)</f>
        <v>0</v>
      </c>
      <c r="D145" s="5"/>
      <c r="E145" s="5"/>
      <c r="F145" s="5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customFormat="false" ht="15.75" hidden="false" customHeight="true" outlineLevel="0" collapsed="false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customFormat="false" ht="15.75" hidden="false" customHeight="true" outlineLevel="0" collapsed="false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customFormat="false" ht="15.75" hidden="false" customHeight="true" outlineLevel="0" collapsed="false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customFormat="false" ht="15.75" hidden="false" customHeight="true" outlineLevel="0" collapsed="false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customFormat="false" ht="15.75" hidden="false" customHeight="true" outlineLevel="0" collapsed="false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customFormat="false" ht="15.75" hidden="false" customHeight="true" outlineLevel="0" collapsed="false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customFormat="false" ht="15.75" hidden="false" customHeight="true" outlineLevel="0" collapsed="false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customFormat="false" ht="15.75" hidden="false" customHeight="true" outlineLevel="0" collapsed="false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customFormat="false" ht="15.75" hidden="false" customHeight="true" outlineLevel="0" collapsed="false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customFormat="false" ht="15.75" hidden="false" customHeight="true" outlineLevel="0" collapsed="false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customFormat="false" ht="15.75" hidden="false" customHeight="true" outlineLevel="0" collapsed="false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customFormat="false" ht="15.75" hidden="false" customHeight="true" outlineLevel="0" collapsed="false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customFormat="false" ht="15.75" hidden="false" customHeight="true" outlineLevel="0" collapsed="false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customFormat="false" ht="15.75" hidden="false" customHeight="true" outlineLevel="0" collapsed="false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customFormat="false" ht="15.75" hidden="false" customHeight="true" outlineLevel="0" collapsed="false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customFormat="false" ht="15.75" hidden="false" customHeight="true" outlineLevel="0" collapsed="false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customFormat="false" ht="15.75" hidden="false" customHeight="true" outlineLevel="0" collapsed="false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customFormat="false" ht="15.75" hidden="false" customHeight="true" outlineLevel="0" collapsed="false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customFormat="false" ht="15.75" hidden="false" customHeight="true" outlineLevel="0" collapsed="false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customFormat="false" ht="15.75" hidden="false" customHeight="true" outlineLevel="0" collapsed="false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customFormat="false" ht="15.75" hidden="false" customHeight="true" outlineLevel="0" collapsed="false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customFormat="false" ht="15.75" hidden="false" customHeight="true" outlineLevel="0" collapsed="false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customFormat="false" ht="15.75" hidden="false" customHeight="true" outlineLevel="0" collapsed="false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customFormat="false" ht="15.75" hidden="false" customHeight="true" outlineLevel="0" collapsed="false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customFormat="false" ht="15.75" hidden="false" customHeight="true" outlineLevel="0" collapsed="false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customFormat="false" ht="15.75" hidden="false" customHeight="true" outlineLevel="0" collapsed="false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customFormat="false" ht="15.75" hidden="false" customHeight="true" outlineLevel="0" collapsed="false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customFormat="false" ht="15.75" hidden="false" customHeight="true" outlineLevel="0" collapsed="false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customFormat="false" ht="15.75" hidden="false" customHeight="true" outlineLevel="0" collapsed="false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customFormat="false" ht="15.75" hidden="false" customHeight="true" outlineLevel="0" collapsed="false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customFormat="false" ht="15.75" hidden="false" customHeight="true" outlineLevel="0" collapsed="false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customFormat="false" ht="15.75" hidden="false" customHeight="true" outlineLevel="0" collapsed="false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customFormat="false" ht="15.75" hidden="false" customHeight="true" outlineLevel="0" collapsed="false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customFormat="false" ht="15.75" hidden="false" customHeight="true" outlineLevel="0" collapsed="false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customFormat="false" ht="15.75" hidden="false" customHeight="true" outlineLevel="0" collapsed="false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customFormat="false" ht="15.75" hidden="false" customHeight="true" outlineLevel="0" collapsed="false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customFormat="false" ht="15.75" hidden="false" customHeight="true" outlineLevel="0" collapsed="false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customFormat="false" ht="15.75" hidden="false" customHeight="true" outlineLevel="0" collapsed="false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customFormat="false" ht="15.75" hidden="false" customHeight="true" outlineLevel="0" collapsed="false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customFormat="false" ht="15.75" hidden="false" customHeight="true" outlineLevel="0" collapsed="false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customFormat="false" ht="15.75" hidden="false" customHeight="true" outlineLevel="0" collapsed="false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customFormat="false" ht="15.75" hidden="false" customHeight="true" outlineLevel="0" collapsed="false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customFormat="false" ht="15.75" hidden="false" customHeight="true" outlineLevel="0" collapsed="false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customFormat="false" ht="15.75" hidden="false" customHeight="true" outlineLevel="0" collapsed="false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customFormat="false" ht="15.75" hidden="false" customHeight="true" outlineLevel="0" collapsed="false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customFormat="false" ht="15.75" hidden="false" customHeight="true" outlineLevel="0" collapsed="false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customFormat="false" ht="15.75" hidden="false" customHeight="true" outlineLevel="0" collapsed="false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customFormat="false" ht="15.75" hidden="false" customHeight="true" outlineLevel="0" collapsed="false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customFormat="false" ht="15.75" hidden="false" customHeight="true" outlineLevel="0" collapsed="false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customFormat="false" ht="15.75" hidden="false" customHeight="true" outlineLevel="0" collapsed="false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customFormat="false" ht="15.75" hidden="false" customHeight="true" outlineLevel="0" collapsed="false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customFormat="false" ht="15.75" hidden="false" customHeight="true" outlineLevel="0" collapsed="false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customFormat="false" ht="15.75" hidden="false" customHeight="true" outlineLevel="0" collapsed="false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customFormat="false" ht="15.75" hidden="false" customHeight="true" outlineLevel="0" collapsed="false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customFormat="false" ht="15.75" hidden="false" customHeight="true" outlineLevel="0" collapsed="false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customFormat="false" ht="15.75" hidden="false" customHeight="true" outlineLevel="0" collapsed="false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customFormat="false" ht="15.75" hidden="false" customHeight="true" outlineLevel="0" collapsed="false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customFormat="false" ht="15.75" hidden="false" customHeight="true" outlineLevel="0" collapsed="false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customFormat="false" ht="15.75" hidden="false" customHeight="true" outlineLevel="0" collapsed="false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customFormat="false" ht="15.75" hidden="false" customHeight="true" outlineLevel="0" collapsed="false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customFormat="false" ht="15.75" hidden="false" customHeight="true" outlineLevel="0" collapsed="false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customFormat="false" ht="15.75" hidden="false" customHeight="true" outlineLevel="0" collapsed="false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customFormat="false" ht="15.75" hidden="false" customHeight="true" outlineLevel="0" collapsed="false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customFormat="false" ht="15.75" hidden="false" customHeight="true" outlineLevel="0" collapsed="false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customFormat="false" ht="15.75" hidden="false" customHeight="true" outlineLevel="0" collapsed="false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customFormat="false" ht="15.75" hidden="false" customHeight="true" outlineLevel="0" collapsed="false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customFormat="false" ht="15.75" hidden="false" customHeight="true" outlineLevel="0" collapsed="false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customFormat="false" ht="15.75" hidden="false" customHeight="true" outlineLevel="0" collapsed="false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customFormat="false" ht="15.75" hidden="false" customHeight="true" outlineLevel="0" collapsed="false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customFormat="false" ht="15.75" hidden="false" customHeight="true" outlineLevel="0" collapsed="false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customFormat="false" ht="15.75" hidden="false" customHeight="true" outlineLevel="0" collapsed="false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customFormat="false" ht="15.75" hidden="false" customHeight="true" outlineLevel="0" collapsed="false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customFormat="false" ht="15.75" hidden="false" customHeight="true" outlineLevel="0" collapsed="false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customFormat="false" ht="15.75" hidden="false" customHeight="true" outlineLevel="0" collapsed="false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customFormat="false" ht="15.75" hidden="false" customHeight="true" outlineLevel="0" collapsed="false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customFormat="false" ht="15.75" hidden="false" customHeight="true" outlineLevel="0" collapsed="false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customFormat="false" ht="15.75" hidden="false" customHeight="true" outlineLevel="0" collapsed="false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customFormat="false" ht="15.75" hidden="false" customHeight="true" outlineLevel="0" collapsed="false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customFormat="false" ht="15.75" hidden="false" customHeight="true" outlineLevel="0" collapsed="false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customFormat="false" ht="15.75" hidden="false" customHeight="true" outlineLevel="0" collapsed="false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customFormat="false" ht="15.75" hidden="false" customHeight="true" outlineLevel="0" collapsed="false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customFormat="false" ht="15.75" hidden="false" customHeight="true" outlineLevel="0" collapsed="false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customFormat="false" ht="15.75" hidden="false" customHeight="true" outlineLevel="0" collapsed="false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customFormat="false" ht="15.75" hidden="false" customHeight="true" outlineLevel="0" collapsed="false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customFormat="false" ht="15.75" hidden="false" customHeight="true" outlineLevel="0" collapsed="false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customFormat="false" ht="15.75" hidden="false" customHeight="true" outlineLevel="0" collapsed="false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customFormat="false" ht="15.75" hidden="false" customHeight="true" outlineLevel="0" collapsed="false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customFormat="false" ht="15.75" hidden="false" customHeight="true" outlineLevel="0" collapsed="false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customFormat="false" ht="15.75" hidden="false" customHeight="true" outlineLevel="0" collapsed="false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customFormat="false" ht="15.75" hidden="false" customHeight="true" outlineLevel="0" collapsed="false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customFormat="false" ht="15.75" hidden="false" customHeight="true" outlineLevel="0" collapsed="false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customFormat="false" ht="15.75" hidden="false" customHeight="true" outlineLevel="0" collapsed="false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customFormat="false" ht="15.75" hidden="false" customHeight="true" outlineLevel="0" collapsed="false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customFormat="false" ht="15.75" hidden="false" customHeight="true" outlineLevel="0" collapsed="false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customFormat="false" ht="15.75" hidden="false" customHeight="true" outlineLevel="0" collapsed="false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customFormat="false" ht="15.75" hidden="false" customHeight="true" outlineLevel="0" collapsed="false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customFormat="false" ht="15.75" hidden="false" customHeight="true" outlineLevel="0" collapsed="false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customFormat="false" ht="15.75" hidden="false" customHeight="true" outlineLevel="0" collapsed="false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customFormat="false" ht="15.75" hidden="false" customHeight="true" outlineLevel="0" collapsed="false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customFormat="false" ht="15.75" hidden="false" customHeight="true" outlineLevel="0" collapsed="false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customFormat="false" ht="15.75" hidden="false" customHeight="true" outlineLevel="0" collapsed="false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customFormat="false" ht="15.75" hidden="false" customHeight="true" outlineLevel="0" collapsed="false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customFormat="false" ht="15.75" hidden="false" customHeight="true" outlineLevel="0" collapsed="false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customFormat="false" ht="15.75" hidden="false" customHeight="true" outlineLevel="0" collapsed="false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customFormat="false" ht="15.75" hidden="false" customHeight="true" outlineLevel="0" collapsed="false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customFormat="false" ht="15.75" hidden="false" customHeight="true" outlineLevel="0" collapsed="false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customFormat="false" ht="15.75" hidden="false" customHeight="true" outlineLevel="0" collapsed="false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customFormat="false" ht="15.75" hidden="false" customHeight="true" outlineLevel="0" collapsed="false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customFormat="false" ht="15.75" hidden="false" customHeight="true" outlineLevel="0" collapsed="false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customFormat="false" ht="15.75" hidden="false" customHeight="true" outlineLevel="0" collapsed="false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customFormat="false" ht="15.75" hidden="false" customHeight="true" outlineLevel="0" collapsed="false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customFormat="false" ht="15.75" hidden="false" customHeight="true" outlineLevel="0" collapsed="false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customFormat="false" ht="15.75" hidden="false" customHeight="true" outlineLevel="0" collapsed="false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customFormat="false" ht="15.75" hidden="false" customHeight="true" outlineLevel="0" collapsed="false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customFormat="false" ht="15.75" hidden="false" customHeight="true" outlineLevel="0" collapsed="false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customFormat="false" ht="15.75" hidden="false" customHeight="true" outlineLevel="0" collapsed="false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customFormat="false" ht="15.75" hidden="false" customHeight="true" outlineLevel="0" collapsed="false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customFormat="false" ht="15.75" hidden="false" customHeight="true" outlineLevel="0" collapsed="false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customFormat="false" ht="15.75" hidden="false" customHeight="true" outlineLevel="0" collapsed="false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customFormat="false" ht="15.75" hidden="false" customHeight="true" outlineLevel="0" collapsed="false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customFormat="false" ht="15.75" hidden="false" customHeight="true" outlineLevel="0" collapsed="false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customFormat="false" ht="15.75" hidden="false" customHeight="true" outlineLevel="0" collapsed="false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customFormat="false" ht="15.75" hidden="false" customHeight="true" outlineLevel="0" collapsed="false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customFormat="false" ht="15.75" hidden="false" customHeight="true" outlineLevel="0" collapsed="false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customFormat="false" ht="15.75" hidden="false" customHeight="true" outlineLevel="0" collapsed="false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customFormat="false" ht="15.75" hidden="false" customHeight="true" outlineLevel="0" collapsed="false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customFormat="false" ht="15.75" hidden="false" customHeight="true" outlineLevel="0" collapsed="false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customFormat="false" ht="15.75" hidden="false" customHeight="true" outlineLevel="0" collapsed="false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customFormat="false" ht="15.75" hidden="false" customHeight="true" outlineLevel="0" collapsed="false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customFormat="false" ht="15.75" hidden="false" customHeight="true" outlineLevel="0" collapsed="false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customFormat="false" ht="15.75" hidden="false" customHeight="true" outlineLevel="0" collapsed="false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customFormat="false" ht="15.75" hidden="false" customHeight="true" outlineLevel="0" collapsed="false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customFormat="false" ht="15.75" hidden="false" customHeight="true" outlineLevel="0" collapsed="false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customFormat="false" ht="15.75" hidden="false" customHeight="true" outlineLevel="0" collapsed="false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customFormat="false" ht="15.75" hidden="false" customHeight="true" outlineLevel="0" collapsed="false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customFormat="false" ht="15.75" hidden="false" customHeight="true" outlineLevel="0" collapsed="false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customFormat="false" ht="15.75" hidden="false" customHeight="true" outlineLevel="0" collapsed="false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customFormat="false" ht="15.75" hidden="false" customHeight="true" outlineLevel="0" collapsed="false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customFormat="false" ht="15.75" hidden="false" customHeight="true" outlineLevel="0" collapsed="false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customFormat="false" ht="15.75" hidden="false" customHeight="true" outlineLevel="0" collapsed="false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customFormat="false" ht="15.75" hidden="false" customHeight="true" outlineLevel="0" collapsed="false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customFormat="false" ht="15.75" hidden="false" customHeight="true" outlineLevel="0" collapsed="false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customFormat="false" ht="15.75" hidden="false" customHeight="true" outlineLevel="0" collapsed="false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customFormat="false" ht="15.75" hidden="false" customHeight="true" outlineLevel="0" collapsed="false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customFormat="false" ht="15.75" hidden="false" customHeight="true" outlineLevel="0" collapsed="false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customFormat="false" ht="15.75" hidden="false" customHeight="true" outlineLevel="0" collapsed="false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customFormat="false" ht="15.75" hidden="false" customHeight="true" outlineLevel="0" collapsed="false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customFormat="false" ht="15.75" hidden="false" customHeight="true" outlineLevel="0" collapsed="false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customFormat="false" ht="15.75" hidden="false" customHeight="true" outlineLevel="0" collapsed="false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customFormat="false" ht="15.75" hidden="false" customHeight="true" outlineLevel="0" collapsed="false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customFormat="false" ht="15.75" hidden="false" customHeight="true" outlineLevel="0" collapsed="false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customFormat="false" ht="15.75" hidden="false" customHeight="true" outlineLevel="0" collapsed="false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customFormat="false" ht="15.75" hidden="false" customHeight="true" outlineLevel="0" collapsed="false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customFormat="false" ht="15.75" hidden="false" customHeight="true" outlineLevel="0" collapsed="false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customFormat="false" ht="15.75" hidden="false" customHeight="true" outlineLevel="0" collapsed="false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customFormat="false" ht="15.75" hidden="false" customHeight="true" outlineLevel="0" collapsed="false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customFormat="false" ht="15.75" hidden="false" customHeight="true" outlineLevel="0" collapsed="false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customFormat="false" ht="15.75" hidden="false" customHeight="true" outlineLevel="0" collapsed="false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customFormat="false" ht="15.75" hidden="false" customHeight="true" outlineLevel="0" collapsed="false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customFormat="false" ht="15.75" hidden="false" customHeight="true" outlineLevel="0" collapsed="false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customFormat="false" ht="15.75" hidden="false" customHeight="true" outlineLevel="0" collapsed="false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customFormat="false" ht="15.75" hidden="false" customHeight="true" outlineLevel="0" collapsed="false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customFormat="false" ht="15.75" hidden="false" customHeight="true" outlineLevel="0" collapsed="false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customFormat="false" ht="15.75" hidden="false" customHeight="true" outlineLevel="0" collapsed="false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customFormat="false" ht="15.75" hidden="false" customHeight="true" outlineLevel="0" collapsed="false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customFormat="false" ht="15.75" hidden="false" customHeight="true" outlineLevel="0" collapsed="false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customFormat="false" ht="15.75" hidden="false" customHeight="true" outlineLevel="0" collapsed="false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customFormat="false" ht="15.75" hidden="false" customHeight="true" outlineLevel="0" collapsed="false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customFormat="false" ht="15.75" hidden="false" customHeight="true" outlineLevel="0" collapsed="false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customFormat="false" ht="15.75" hidden="false" customHeight="true" outlineLevel="0" collapsed="false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customFormat="false" ht="15.75" hidden="false" customHeight="true" outlineLevel="0" collapsed="false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customFormat="false" ht="15.75" hidden="false" customHeight="true" outlineLevel="0" collapsed="false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customFormat="false" ht="15.75" hidden="false" customHeight="true" outlineLevel="0" collapsed="false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customFormat="false" ht="15.75" hidden="false" customHeight="true" outlineLevel="0" collapsed="false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customFormat="false" ht="15.75" hidden="false" customHeight="true" outlineLevel="0" collapsed="false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customFormat="false" ht="15.75" hidden="false" customHeight="true" outlineLevel="0" collapsed="false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customFormat="false" ht="15.75" hidden="false" customHeight="true" outlineLevel="0" collapsed="false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customFormat="false" ht="15.75" hidden="false" customHeight="true" outlineLevel="0" collapsed="false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customFormat="false" ht="15.75" hidden="false" customHeight="true" outlineLevel="0" collapsed="false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customFormat="false" ht="15.75" hidden="false" customHeight="true" outlineLevel="0" collapsed="false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customFormat="false" ht="15.75" hidden="false" customHeight="true" outlineLevel="0" collapsed="false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customFormat="false" ht="15.75" hidden="false" customHeight="true" outlineLevel="0" collapsed="false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customFormat="false" ht="15.75" hidden="false" customHeight="true" outlineLevel="0" collapsed="false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customFormat="false" ht="15.75" hidden="false" customHeight="true" outlineLevel="0" collapsed="false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customFormat="false" ht="15.75" hidden="false" customHeight="true" outlineLevel="0" collapsed="false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customFormat="false" ht="15.75" hidden="false" customHeight="true" outlineLevel="0" collapsed="false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customFormat="false" ht="15.75" hidden="false" customHeight="true" outlineLevel="0" collapsed="false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customFormat="false" ht="15.75" hidden="false" customHeight="true" outlineLevel="0" collapsed="false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customFormat="false" ht="15.75" hidden="false" customHeight="true" outlineLevel="0" collapsed="false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customFormat="false" ht="15.75" hidden="false" customHeight="true" outlineLevel="0" collapsed="false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customFormat="false" ht="15.75" hidden="false" customHeight="true" outlineLevel="0" collapsed="false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customFormat="false" ht="15.75" hidden="false" customHeight="true" outlineLevel="0" collapsed="false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customFormat="false" ht="15.75" hidden="false" customHeight="true" outlineLevel="0" collapsed="false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customFormat="false" ht="15.75" hidden="false" customHeight="true" outlineLevel="0" collapsed="false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customFormat="false" ht="15.75" hidden="false" customHeight="true" outlineLevel="0" collapsed="false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customFormat="false" ht="15.75" hidden="false" customHeight="true" outlineLevel="0" collapsed="false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customFormat="false" ht="15.75" hidden="false" customHeight="true" outlineLevel="0" collapsed="false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customFormat="false" ht="15.75" hidden="false" customHeight="true" outlineLevel="0" collapsed="false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customFormat="false" ht="15.75" hidden="false" customHeight="true" outlineLevel="0" collapsed="false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customFormat="false" ht="15.75" hidden="false" customHeight="true" outlineLevel="0" collapsed="false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customFormat="false" ht="15.75" hidden="false" customHeight="true" outlineLevel="0" collapsed="false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customFormat="false" ht="15.75" hidden="false" customHeight="true" outlineLevel="0" collapsed="false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customFormat="false" ht="15.75" hidden="false" customHeight="true" outlineLevel="0" collapsed="false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customFormat="false" ht="15.75" hidden="false" customHeight="true" outlineLevel="0" collapsed="false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customFormat="false" ht="15.75" hidden="false" customHeight="true" outlineLevel="0" collapsed="false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customFormat="false" ht="15.75" hidden="false" customHeight="true" outlineLevel="0" collapsed="false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customFormat="false" ht="15.75" hidden="false" customHeight="true" outlineLevel="0" collapsed="false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customFormat="false" ht="15.75" hidden="false" customHeight="true" outlineLevel="0" collapsed="false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customFormat="false" ht="15.75" hidden="false" customHeight="true" outlineLevel="0" collapsed="false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customFormat="false" ht="15.75" hidden="false" customHeight="true" outlineLevel="0" collapsed="false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customFormat="false" ht="15.75" hidden="false" customHeight="true" outlineLevel="0" collapsed="false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customFormat="false" ht="15.75" hidden="false" customHeight="true" outlineLevel="0" collapsed="false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customFormat="false" ht="15.75" hidden="false" customHeight="true" outlineLevel="0" collapsed="false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customFormat="false" ht="15.75" hidden="false" customHeight="true" outlineLevel="0" collapsed="false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customFormat="false" ht="15.75" hidden="false" customHeight="true" outlineLevel="0" collapsed="false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customFormat="false" ht="15.75" hidden="false" customHeight="true" outlineLevel="0" collapsed="false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customFormat="false" ht="15.75" hidden="false" customHeight="true" outlineLevel="0" collapsed="false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customFormat="false" ht="15.75" hidden="false" customHeight="true" outlineLevel="0" collapsed="false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customFormat="false" ht="15.75" hidden="false" customHeight="true" outlineLevel="0" collapsed="false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customFormat="false" ht="15.75" hidden="false" customHeight="true" outlineLevel="0" collapsed="false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customFormat="false" ht="15.75" hidden="false" customHeight="true" outlineLevel="0" collapsed="false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customFormat="false" ht="15.75" hidden="false" customHeight="true" outlineLevel="0" collapsed="false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customFormat="false" ht="15.75" hidden="false" customHeight="true" outlineLevel="0" collapsed="false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customFormat="false" ht="15.75" hidden="false" customHeight="true" outlineLevel="0" collapsed="false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customFormat="false" ht="15.75" hidden="false" customHeight="true" outlineLevel="0" collapsed="false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customFormat="false" ht="15.75" hidden="false" customHeight="true" outlineLevel="0" collapsed="false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customFormat="false" ht="15.75" hidden="false" customHeight="true" outlineLevel="0" collapsed="false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customFormat="false" ht="15.75" hidden="false" customHeight="true" outlineLevel="0" collapsed="false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customFormat="false" ht="15.75" hidden="false" customHeight="true" outlineLevel="0" collapsed="false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customFormat="false" ht="15.75" hidden="false" customHeight="true" outlineLevel="0" collapsed="false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customFormat="false" ht="15.75" hidden="false" customHeight="true" outlineLevel="0" collapsed="false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customFormat="false" ht="15.75" hidden="false" customHeight="true" outlineLevel="0" collapsed="false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customFormat="false" ht="15.75" hidden="false" customHeight="true" outlineLevel="0" collapsed="false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customFormat="false" ht="15.75" hidden="false" customHeight="true" outlineLevel="0" collapsed="false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customFormat="false" ht="15.75" hidden="false" customHeight="true" outlineLevel="0" collapsed="false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customFormat="false" ht="15.75" hidden="false" customHeight="true" outlineLevel="0" collapsed="false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customFormat="false" ht="15.75" hidden="false" customHeight="true" outlineLevel="0" collapsed="false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customFormat="false" ht="15.75" hidden="false" customHeight="true" outlineLevel="0" collapsed="false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customFormat="false" ht="15.75" hidden="false" customHeight="true" outlineLevel="0" collapsed="false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customFormat="false" ht="15.75" hidden="false" customHeight="true" outlineLevel="0" collapsed="false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customFormat="false" ht="15.75" hidden="false" customHeight="true" outlineLevel="0" collapsed="false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customFormat="false" ht="15.75" hidden="false" customHeight="true" outlineLevel="0" collapsed="false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customFormat="false" ht="15.75" hidden="false" customHeight="true" outlineLevel="0" collapsed="false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customFormat="false" ht="15.75" hidden="false" customHeight="true" outlineLevel="0" collapsed="false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customFormat="false" ht="15.75" hidden="false" customHeight="true" outlineLevel="0" collapsed="false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customFormat="false" ht="15.75" hidden="false" customHeight="true" outlineLevel="0" collapsed="false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customFormat="false" ht="15.75" hidden="false" customHeight="true" outlineLevel="0" collapsed="false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customFormat="false" ht="15.75" hidden="false" customHeight="true" outlineLevel="0" collapsed="false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customFormat="false" ht="15.75" hidden="false" customHeight="true" outlineLevel="0" collapsed="false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customFormat="false" ht="15.75" hidden="false" customHeight="true" outlineLevel="0" collapsed="false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customFormat="false" ht="15.75" hidden="false" customHeight="true" outlineLevel="0" collapsed="false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customFormat="false" ht="15.75" hidden="false" customHeight="true" outlineLevel="0" collapsed="false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customFormat="false" ht="15.75" hidden="false" customHeight="true" outlineLevel="0" collapsed="false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customFormat="false" ht="15.75" hidden="false" customHeight="true" outlineLevel="0" collapsed="false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customFormat="false" ht="15.75" hidden="false" customHeight="true" outlineLevel="0" collapsed="false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customFormat="false" ht="15.75" hidden="false" customHeight="true" outlineLevel="0" collapsed="false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customFormat="false" ht="15.75" hidden="false" customHeight="true" outlineLevel="0" collapsed="false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customFormat="false" ht="15.75" hidden="false" customHeight="true" outlineLevel="0" collapsed="false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customFormat="false" ht="15.75" hidden="false" customHeight="true" outlineLevel="0" collapsed="false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customFormat="false" ht="15.75" hidden="false" customHeight="true" outlineLevel="0" collapsed="false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customFormat="false" ht="15.75" hidden="false" customHeight="true" outlineLevel="0" collapsed="false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customFormat="false" ht="15.75" hidden="false" customHeight="true" outlineLevel="0" collapsed="false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customFormat="false" ht="15.75" hidden="false" customHeight="true" outlineLevel="0" collapsed="false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customFormat="false" ht="15.75" hidden="false" customHeight="true" outlineLevel="0" collapsed="false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customFormat="false" ht="15.75" hidden="false" customHeight="true" outlineLevel="0" collapsed="false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customFormat="false" ht="15.75" hidden="false" customHeight="true" outlineLevel="0" collapsed="false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customFormat="false" ht="15.75" hidden="false" customHeight="true" outlineLevel="0" collapsed="false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customFormat="false" ht="15.75" hidden="false" customHeight="true" outlineLevel="0" collapsed="false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customFormat="false" ht="15.75" hidden="false" customHeight="true" outlineLevel="0" collapsed="false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customFormat="false" ht="15.75" hidden="false" customHeight="true" outlineLevel="0" collapsed="false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customFormat="false" ht="15.75" hidden="false" customHeight="true" outlineLevel="0" collapsed="false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customFormat="false" ht="15.75" hidden="false" customHeight="true" outlineLevel="0" collapsed="false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customFormat="false" ht="15.75" hidden="false" customHeight="true" outlineLevel="0" collapsed="false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customFormat="false" ht="15.75" hidden="false" customHeight="true" outlineLevel="0" collapsed="false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customFormat="false" ht="15.75" hidden="false" customHeight="true" outlineLevel="0" collapsed="false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customFormat="false" ht="15.75" hidden="false" customHeight="true" outlineLevel="0" collapsed="false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customFormat="false" ht="15.75" hidden="false" customHeight="true" outlineLevel="0" collapsed="false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customFormat="false" ht="15.75" hidden="false" customHeight="true" outlineLevel="0" collapsed="false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customFormat="false" ht="15.75" hidden="false" customHeight="true" outlineLevel="0" collapsed="false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customFormat="false" ht="15.75" hidden="false" customHeight="true" outlineLevel="0" collapsed="false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customFormat="false" ht="15.75" hidden="false" customHeight="true" outlineLevel="0" collapsed="false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customFormat="false" ht="15.75" hidden="false" customHeight="true" outlineLevel="0" collapsed="false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customFormat="false" ht="15.75" hidden="false" customHeight="true" outlineLevel="0" collapsed="false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customFormat="false" ht="15.75" hidden="false" customHeight="true" outlineLevel="0" collapsed="false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customFormat="false" ht="15.75" hidden="false" customHeight="true" outlineLevel="0" collapsed="false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customFormat="false" ht="15.75" hidden="false" customHeight="true" outlineLevel="0" collapsed="false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customFormat="false" ht="15.75" hidden="false" customHeight="true" outlineLevel="0" collapsed="false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customFormat="false" ht="15.75" hidden="false" customHeight="true" outlineLevel="0" collapsed="false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customFormat="false" ht="15.75" hidden="false" customHeight="true" outlineLevel="0" collapsed="false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customFormat="false" ht="15.75" hidden="false" customHeight="true" outlineLevel="0" collapsed="false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customFormat="false" ht="15.75" hidden="false" customHeight="true" outlineLevel="0" collapsed="false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customFormat="false" ht="15.75" hidden="false" customHeight="true" outlineLevel="0" collapsed="false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customFormat="false" ht="15.75" hidden="false" customHeight="true" outlineLevel="0" collapsed="false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customFormat="false" ht="15.75" hidden="false" customHeight="true" outlineLevel="0" collapsed="false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customFormat="false" ht="15.75" hidden="false" customHeight="true" outlineLevel="0" collapsed="false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customFormat="false" ht="15.75" hidden="false" customHeight="true" outlineLevel="0" collapsed="false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customFormat="false" ht="15.75" hidden="false" customHeight="true" outlineLevel="0" collapsed="false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customFormat="false" ht="15.75" hidden="false" customHeight="true" outlineLevel="0" collapsed="false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customFormat="false" ht="15.75" hidden="false" customHeight="true" outlineLevel="0" collapsed="false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customFormat="false" ht="15.75" hidden="false" customHeight="true" outlineLevel="0" collapsed="false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customFormat="false" ht="15.75" hidden="false" customHeight="true" outlineLevel="0" collapsed="false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customFormat="false" ht="15.75" hidden="false" customHeight="true" outlineLevel="0" collapsed="false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customFormat="false" ht="15.75" hidden="false" customHeight="true" outlineLevel="0" collapsed="false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customFormat="false" ht="15.75" hidden="false" customHeight="true" outlineLevel="0" collapsed="false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customFormat="false" ht="15.75" hidden="false" customHeight="true" outlineLevel="0" collapsed="false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customFormat="false" ht="15.75" hidden="false" customHeight="true" outlineLevel="0" collapsed="false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customFormat="false" ht="15.75" hidden="false" customHeight="true" outlineLevel="0" collapsed="false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customFormat="false" ht="15.75" hidden="false" customHeight="true" outlineLevel="0" collapsed="false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customFormat="false" ht="15.75" hidden="false" customHeight="true" outlineLevel="0" collapsed="false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customFormat="false" ht="15.75" hidden="false" customHeight="true" outlineLevel="0" collapsed="false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customFormat="false" ht="15.75" hidden="false" customHeight="true" outlineLevel="0" collapsed="false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customFormat="false" ht="15.75" hidden="false" customHeight="true" outlineLevel="0" collapsed="false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customFormat="false" ht="15.75" hidden="false" customHeight="true" outlineLevel="0" collapsed="false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customFormat="false" ht="15.75" hidden="false" customHeight="true" outlineLevel="0" collapsed="false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customFormat="false" ht="15.75" hidden="false" customHeight="true" outlineLevel="0" collapsed="false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customFormat="false" ht="15.75" hidden="false" customHeight="true" outlineLevel="0" collapsed="false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customFormat="false" ht="15.75" hidden="false" customHeight="true" outlineLevel="0" collapsed="false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customFormat="false" ht="15.75" hidden="false" customHeight="true" outlineLevel="0" collapsed="false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customFormat="false" ht="15.75" hidden="false" customHeight="true" outlineLevel="0" collapsed="false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customFormat="false" ht="15.75" hidden="false" customHeight="true" outlineLevel="0" collapsed="false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customFormat="false" ht="15.75" hidden="false" customHeight="true" outlineLevel="0" collapsed="false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customFormat="false" ht="15.75" hidden="false" customHeight="true" outlineLevel="0" collapsed="false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customFormat="false" ht="15.75" hidden="false" customHeight="true" outlineLevel="0" collapsed="false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customFormat="false" ht="15.75" hidden="false" customHeight="true" outlineLevel="0" collapsed="false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customFormat="false" ht="15.75" hidden="false" customHeight="true" outlineLevel="0" collapsed="false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customFormat="false" ht="15.75" hidden="false" customHeight="true" outlineLevel="0" collapsed="false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customFormat="false" ht="15.75" hidden="false" customHeight="true" outlineLevel="0" collapsed="false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customFormat="false" ht="15.75" hidden="false" customHeight="true" outlineLevel="0" collapsed="false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customFormat="false" ht="15.75" hidden="false" customHeight="true" outlineLevel="0" collapsed="false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customFormat="false" ht="15.75" hidden="false" customHeight="true" outlineLevel="0" collapsed="false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customFormat="false" ht="15.75" hidden="false" customHeight="true" outlineLevel="0" collapsed="false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customFormat="false" ht="15.75" hidden="false" customHeight="true" outlineLevel="0" collapsed="false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customFormat="false" ht="15.75" hidden="false" customHeight="true" outlineLevel="0" collapsed="false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customFormat="false" ht="15.75" hidden="false" customHeight="true" outlineLevel="0" collapsed="false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customFormat="false" ht="15.75" hidden="false" customHeight="true" outlineLevel="0" collapsed="false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customFormat="false" ht="15.75" hidden="false" customHeight="true" outlineLevel="0" collapsed="false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customFormat="false" ht="15.75" hidden="false" customHeight="true" outlineLevel="0" collapsed="false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customFormat="false" ht="15.75" hidden="false" customHeight="true" outlineLevel="0" collapsed="false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customFormat="false" ht="15.75" hidden="false" customHeight="true" outlineLevel="0" collapsed="false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customFormat="false" ht="15.75" hidden="false" customHeight="true" outlineLevel="0" collapsed="false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customFormat="false" ht="15.75" hidden="false" customHeight="true" outlineLevel="0" collapsed="false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customFormat="false" ht="15.75" hidden="false" customHeight="true" outlineLevel="0" collapsed="false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customFormat="false" ht="15.75" hidden="false" customHeight="true" outlineLevel="0" collapsed="false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customFormat="false" ht="15.75" hidden="false" customHeight="true" outlineLevel="0" collapsed="false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customFormat="false" ht="15.75" hidden="false" customHeight="true" outlineLevel="0" collapsed="false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customFormat="false" ht="15.75" hidden="false" customHeight="true" outlineLevel="0" collapsed="false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customFormat="false" ht="15.75" hidden="false" customHeight="true" outlineLevel="0" collapsed="false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customFormat="false" ht="15.75" hidden="false" customHeight="true" outlineLevel="0" collapsed="false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customFormat="false" ht="15.75" hidden="false" customHeight="true" outlineLevel="0" collapsed="false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customFormat="false" ht="15.75" hidden="false" customHeight="true" outlineLevel="0" collapsed="false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customFormat="false" ht="15.75" hidden="false" customHeight="true" outlineLevel="0" collapsed="false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customFormat="false" ht="15.75" hidden="false" customHeight="true" outlineLevel="0" collapsed="false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customFormat="false" ht="15.75" hidden="false" customHeight="true" outlineLevel="0" collapsed="false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customFormat="false" ht="15.75" hidden="false" customHeight="true" outlineLevel="0" collapsed="false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customFormat="false" ht="15.75" hidden="false" customHeight="true" outlineLevel="0" collapsed="false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customFormat="false" ht="15.75" hidden="false" customHeight="true" outlineLevel="0" collapsed="false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customFormat="false" ht="15.75" hidden="false" customHeight="true" outlineLevel="0" collapsed="false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customFormat="false" ht="15.75" hidden="false" customHeight="true" outlineLevel="0" collapsed="false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customFormat="false" ht="15.75" hidden="false" customHeight="true" outlineLevel="0" collapsed="false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customFormat="false" ht="15.75" hidden="false" customHeight="true" outlineLevel="0" collapsed="false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customFormat="false" ht="15.75" hidden="false" customHeight="true" outlineLevel="0" collapsed="false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customFormat="false" ht="15.75" hidden="false" customHeight="true" outlineLevel="0" collapsed="false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customFormat="false" ht="15.75" hidden="false" customHeight="true" outlineLevel="0" collapsed="false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customFormat="false" ht="15.75" hidden="false" customHeight="true" outlineLevel="0" collapsed="false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customFormat="false" ht="15.75" hidden="false" customHeight="true" outlineLevel="0" collapsed="false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customFormat="false" ht="15.75" hidden="false" customHeight="true" outlineLevel="0" collapsed="false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customFormat="false" ht="15.75" hidden="false" customHeight="true" outlineLevel="0" collapsed="false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customFormat="false" ht="15.75" hidden="false" customHeight="true" outlineLevel="0" collapsed="false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customFormat="false" ht="15.75" hidden="false" customHeight="true" outlineLevel="0" collapsed="false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customFormat="false" ht="15.75" hidden="false" customHeight="true" outlineLevel="0" collapsed="false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customFormat="false" ht="15.75" hidden="false" customHeight="true" outlineLevel="0" collapsed="false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customFormat="false" ht="15.75" hidden="false" customHeight="true" outlineLevel="0" collapsed="false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customFormat="false" ht="15.75" hidden="false" customHeight="true" outlineLevel="0" collapsed="false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customFormat="false" ht="15.75" hidden="false" customHeight="true" outlineLevel="0" collapsed="false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customFormat="false" ht="15.75" hidden="false" customHeight="true" outlineLevel="0" collapsed="false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customFormat="false" ht="15.75" hidden="false" customHeight="true" outlineLevel="0" collapsed="false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customFormat="false" ht="15.75" hidden="false" customHeight="true" outlineLevel="0" collapsed="false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customFormat="false" ht="15.75" hidden="false" customHeight="true" outlineLevel="0" collapsed="false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customFormat="false" ht="15.75" hidden="false" customHeight="true" outlineLevel="0" collapsed="false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customFormat="false" ht="15.75" hidden="false" customHeight="true" outlineLevel="0" collapsed="false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customFormat="false" ht="15.75" hidden="false" customHeight="true" outlineLevel="0" collapsed="false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customFormat="false" ht="15.75" hidden="false" customHeight="true" outlineLevel="0" collapsed="false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customFormat="false" ht="15.75" hidden="false" customHeight="true" outlineLevel="0" collapsed="false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customFormat="false" ht="15.75" hidden="false" customHeight="true" outlineLevel="0" collapsed="false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customFormat="false" ht="15.75" hidden="false" customHeight="true" outlineLevel="0" collapsed="false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customFormat="false" ht="15.75" hidden="false" customHeight="true" outlineLevel="0" collapsed="false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customFormat="false" ht="15.75" hidden="false" customHeight="true" outlineLevel="0" collapsed="false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customFormat="false" ht="15.75" hidden="false" customHeight="true" outlineLevel="0" collapsed="false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customFormat="false" ht="15.75" hidden="false" customHeight="true" outlineLevel="0" collapsed="false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customFormat="false" ht="15.75" hidden="false" customHeight="true" outlineLevel="0" collapsed="false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customFormat="false" ht="15.75" hidden="false" customHeight="true" outlineLevel="0" collapsed="false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customFormat="false" ht="15.75" hidden="false" customHeight="true" outlineLevel="0" collapsed="false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customFormat="false" ht="15.75" hidden="false" customHeight="true" outlineLevel="0" collapsed="false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customFormat="false" ht="15.75" hidden="false" customHeight="true" outlineLevel="0" collapsed="false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customFormat="false" ht="15.75" hidden="false" customHeight="true" outlineLevel="0" collapsed="false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customFormat="false" ht="15.75" hidden="false" customHeight="true" outlineLevel="0" collapsed="false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customFormat="false" ht="15.75" hidden="false" customHeight="true" outlineLevel="0" collapsed="false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customFormat="false" ht="15.75" hidden="false" customHeight="true" outlineLevel="0" collapsed="false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customFormat="false" ht="15.75" hidden="false" customHeight="true" outlineLevel="0" collapsed="false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customFormat="false" ht="15.75" hidden="false" customHeight="true" outlineLevel="0" collapsed="false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customFormat="false" ht="15.75" hidden="false" customHeight="true" outlineLevel="0" collapsed="false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customFormat="false" ht="15.75" hidden="false" customHeight="true" outlineLevel="0" collapsed="false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customFormat="false" ht="15.75" hidden="false" customHeight="true" outlineLevel="0" collapsed="false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customFormat="false" ht="15.75" hidden="false" customHeight="true" outlineLevel="0" collapsed="false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customFormat="false" ht="15.75" hidden="false" customHeight="true" outlineLevel="0" collapsed="false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customFormat="false" ht="15.75" hidden="false" customHeight="true" outlineLevel="0" collapsed="false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customFormat="false" ht="15.75" hidden="false" customHeight="true" outlineLevel="0" collapsed="false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customFormat="false" ht="15.75" hidden="false" customHeight="true" outlineLevel="0" collapsed="false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customFormat="false" ht="15.75" hidden="false" customHeight="true" outlineLevel="0" collapsed="false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customFormat="false" ht="15.75" hidden="false" customHeight="true" outlineLevel="0" collapsed="false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customFormat="false" ht="15.75" hidden="false" customHeight="true" outlineLevel="0" collapsed="false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customFormat="false" ht="15.75" hidden="false" customHeight="true" outlineLevel="0" collapsed="false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customFormat="false" ht="15.75" hidden="false" customHeight="true" outlineLevel="0" collapsed="false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customFormat="false" ht="15.75" hidden="false" customHeight="true" outlineLevel="0" collapsed="false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customFormat="false" ht="15.75" hidden="false" customHeight="true" outlineLevel="0" collapsed="false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customFormat="false" ht="15.75" hidden="false" customHeight="true" outlineLevel="0" collapsed="false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customFormat="false" ht="15.75" hidden="false" customHeight="true" outlineLevel="0" collapsed="false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customFormat="false" ht="15.75" hidden="false" customHeight="true" outlineLevel="0" collapsed="false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customFormat="false" ht="15.75" hidden="false" customHeight="true" outlineLevel="0" collapsed="false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customFormat="false" ht="15.75" hidden="false" customHeight="true" outlineLevel="0" collapsed="false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customFormat="false" ht="15.75" hidden="false" customHeight="true" outlineLevel="0" collapsed="false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customFormat="false" ht="15.75" hidden="false" customHeight="true" outlineLevel="0" collapsed="false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customFormat="false" ht="15.75" hidden="false" customHeight="true" outlineLevel="0" collapsed="false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customFormat="false" ht="15.75" hidden="false" customHeight="true" outlineLevel="0" collapsed="false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customFormat="false" ht="15.75" hidden="false" customHeight="true" outlineLevel="0" collapsed="false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customFormat="false" ht="15.75" hidden="false" customHeight="true" outlineLevel="0" collapsed="false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customFormat="false" ht="15.75" hidden="false" customHeight="true" outlineLevel="0" collapsed="false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customFormat="false" ht="15.75" hidden="false" customHeight="true" outlineLevel="0" collapsed="false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customFormat="false" ht="15.75" hidden="false" customHeight="true" outlineLevel="0" collapsed="false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customFormat="false" ht="15.75" hidden="false" customHeight="true" outlineLevel="0" collapsed="false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customFormat="false" ht="15.75" hidden="false" customHeight="true" outlineLevel="0" collapsed="false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customFormat="false" ht="15.75" hidden="false" customHeight="true" outlineLevel="0" collapsed="false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customFormat="false" ht="15.75" hidden="false" customHeight="true" outlineLevel="0" collapsed="false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customFormat="false" ht="15.75" hidden="false" customHeight="true" outlineLevel="0" collapsed="false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customFormat="false" ht="15.75" hidden="false" customHeight="true" outlineLevel="0" collapsed="false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customFormat="false" ht="15.75" hidden="false" customHeight="true" outlineLevel="0" collapsed="false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customFormat="false" ht="15.75" hidden="false" customHeight="true" outlineLevel="0" collapsed="false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customFormat="false" ht="15.75" hidden="false" customHeight="true" outlineLevel="0" collapsed="false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customFormat="false" ht="15.75" hidden="false" customHeight="true" outlineLevel="0" collapsed="false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customFormat="false" ht="15.75" hidden="false" customHeight="true" outlineLevel="0" collapsed="false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customFormat="false" ht="15.75" hidden="false" customHeight="true" outlineLevel="0" collapsed="false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customFormat="false" ht="15.75" hidden="false" customHeight="true" outlineLevel="0" collapsed="false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customFormat="false" ht="15.75" hidden="false" customHeight="true" outlineLevel="0" collapsed="false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customFormat="false" ht="15.75" hidden="false" customHeight="true" outlineLevel="0" collapsed="false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customFormat="false" ht="15.75" hidden="false" customHeight="true" outlineLevel="0" collapsed="false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customFormat="false" ht="15.75" hidden="false" customHeight="true" outlineLevel="0" collapsed="false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customFormat="false" ht="15.75" hidden="false" customHeight="true" outlineLevel="0" collapsed="false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customFormat="false" ht="15.75" hidden="false" customHeight="true" outlineLevel="0" collapsed="false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customFormat="false" ht="15.75" hidden="false" customHeight="true" outlineLevel="0" collapsed="false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customFormat="false" ht="15.75" hidden="false" customHeight="true" outlineLevel="0" collapsed="false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customFormat="false" ht="15.75" hidden="false" customHeight="true" outlineLevel="0" collapsed="false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customFormat="false" ht="15.75" hidden="false" customHeight="true" outlineLevel="0" collapsed="false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customFormat="false" ht="15.75" hidden="false" customHeight="true" outlineLevel="0" collapsed="false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customFormat="false" ht="15.75" hidden="false" customHeight="true" outlineLevel="0" collapsed="false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customFormat="false" ht="15.75" hidden="false" customHeight="true" outlineLevel="0" collapsed="false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customFormat="false" ht="15.75" hidden="false" customHeight="true" outlineLevel="0" collapsed="false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customFormat="false" ht="15.75" hidden="false" customHeight="true" outlineLevel="0" collapsed="false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customFormat="false" ht="15.75" hidden="false" customHeight="true" outlineLevel="0" collapsed="false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customFormat="false" ht="15.75" hidden="false" customHeight="true" outlineLevel="0" collapsed="false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customFormat="false" ht="15.75" hidden="false" customHeight="true" outlineLevel="0" collapsed="false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customFormat="false" ht="15.75" hidden="false" customHeight="true" outlineLevel="0" collapsed="false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customFormat="false" ht="15.75" hidden="false" customHeight="true" outlineLevel="0" collapsed="false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customFormat="false" ht="15.75" hidden="false" customHeight="true" outlineLevel="0" collapsed="false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customFormat="false" ht="15.75" hidden="false" customHeight="true" outlineLevel="0" collapsed="false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customFormat="false" ht="15.75" hidden="false" customHeight="true" outlineLevel="0" collapsed="false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customFormat="false" ht="15.75" hidden="false" customHeight="true" outlineLevel="0" collapsed="false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customFormat="false" ht="15.75" hidden="false" customHeight="true" outlineLevel="0" collapsed="false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customFormat="false" ht="15.75" hidden="false" customHeight="true" outlineLevel="0" collapsed="false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customFormat="false" ht="15.75" hidden="false" customHeight="true" outlineLevel="0" collapsed="false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customFormat="false" ht="15.75" hidden="false" customHeight="true" outlineLevel="0" collapsed="false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customFormat="false" ht="15.75" hidden="false" customHeight="true" outlineLevel="0" collapsed="false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customFormat="false" ht="15.75" hidden="false" customHeight="true" outlineLevel="0" collapsed="false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customFormat="false" ht="15.75" hidden="false" customHeight="true" outlineLevel="0" collapsed="false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customFormat="false" ht="15.75" hidden="false" customHeight="true" outlineLevel="0" collapsed="false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customFormat="false" ht="15.75" hidden="false" customHeight="true" outlineLevel="0" collapsed="false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customFormat="false" ht="15.75" hidden="false" customHeight="true" outlineLevel="0" collapsed="false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customFormat="false" ht="15.75" hidden="false" customHeight="true" outlineLevel="0" collapsed="false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customFormat="false" ht="15.75" hidden="false" customHeight="true" outlineLevel="0" collapsed="false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customFormat="false" ht="15.75" hidden="false" customHeight="true" outlineLevel="0" collapsed="false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customFormat="false" ht="15.75" hidden="false" customHeight="true" outlineLevel="0" collapsed="false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customFormat="false" ht="15.75" hidden="false" customHeight="true" outlineLevel="0" collapsed="false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customFormat="false" ht="15.75" hidden="false" customHeight="true" outlineLevel="0" collapsed="false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customFormat="false" ht="15.75" hidden="false" customHeight="true" outlineLevel="0" collapsed="false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customFormat="false" ht="15.75" hidden="false" customHeight="true" outlineLevel="0" collapsed="false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customFormat="false" ht="15.75" hidden="false" customHeight="true" outlineLevel="0" collapsed="false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customFormat="false" ht="15.75" hidden="false" customHeight="true" outlineLevel="0" collapsed="false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customFormat="false" ht="15.75" hidden="false" customHeight="true" outlineLevel="0" collapsed="false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customFormat="false" ht="15.75" hidden="false" customHeight="true" outlineLevel="0" collapsed="false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customFormat="false" ht="15.75" hidden="false" customHeight="true" outlineLevel="0" collapsed="false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customFormat="false" ht="15.75" hidden="false" customHeight="true" outlineLevel="0" collapsed="false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customFormat="false" ht="15.75" hidden="false" customHeight="true" outlineLevel="0" collapsed="false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customFormat="false" ht="15.75" hidden="false" customHeight="true" outlineLevel="0" collapsed="false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customFormat="false" ht="15.75" hidden="false" customHeight="true" outlineLevel="0" collapsed="false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customFormat="false" ht="15.75" hidden="false" customHeight="true" outlineLevel="0" collapsed="false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customFormat="false" ht="15.75" hidden="false" customHeight="true" outlineLevel="0" collapsed="false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customFormat="false" ht="15.75" hidden="false" customHeight="true" outlineLevel="0" collapsed="false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customFormat="false" ht="15.75" hidden="false" customHeight="true" outlineLevel="0" collapsed="false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customFormat="false" ht="15.75" hidden="false" customHeight="true" outlineLevel="0" collapsed="false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customFormat="false" ht="15.75" hidden="false" customHeight="true" outlineLevel="0" collapsed="false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customFormat="false" ht="15.75" hidden="false" customHeight="true" outlineLevel="0" collapsed="false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customFormat="false" ht="15.75" hidden="false" customHeight="true" outlineLevel="0" collapsed="false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customFormat="false" ht="15.75" hidden="false" customHeight="true" outlineLevel="0" collapsed="false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customFormat="false" ht="15.75" hidden="false" customHeight="true" outlineLevel="0" collapsed="false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customFormat="false" ht="15.75" hidden="false" customHeight="true" outlineLevel="0" collapsed="false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customFormat="false" ht="15.75" hidden="false" customHeight="true" outlineLevel="0" collapsed="false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customFormat="false" ht="15.75" hidden="false" customHeight="true" outlineLevel="0" collapsed="false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customFormat="false" ht="15.75" hidden="false" customHeight="true" outlineLevel="0" collapsed="false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customFormat="false" ht="15.75" hidden="false" customHeight="true" outlineLevel="0" collapsed="false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customFormat="false" ht="15.75" hidden="false" customHeight="true" outlineLevel="0" collapsed="false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customFormat="false" ht="15.75" hidden="false" customHeight="true" outlineLevel="0" collapsed="false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customFormat="false" ht="15.75" hidden="false" customHeight="true" outlineLevel="0" collapsed="false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customFormat="false" ht="15.75" hidden="false" customHeight="true" outlineLevel="0" collapsed="false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customFormat="false" ht="15.75" hidden="false" customHeight="true" outlineLevel="0" collapsed="false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customFormat="false" ht="15.75" hidden="false" customHeight="true" outlineLevel="0" collapsed="false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customFormat="false" ht="15.75" hidden="false" customHeight="true" outlineLevel="0" collapsed="false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customFormat="false" ht="15.75" hidden="false" customHeight="true" outlineLevel="0" collapsed="false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customFormat="false" ht="15.75" hidden="false" customHeight="true" outlineLevel="0" collapsed="false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customFormat="false" ht="15.75" hidden="false" customHeight="true" outlineLevel="0" collapsed="false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customFormat="false" ht="15.75" hidden="false" customHeight="true" outlineLevel="0" collapsed="false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customFormat="false" ht="15.75" hidden="false" customHeight="true" outlineLevel="0" collapsed="false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customFormat="false" ht="15.75" hidden="false" customHeight="true" outlineLevel="0" collapsed="false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customFormat="false" ht="15.75" hidden="false" customHeight="true" outlineLevel="0" collapsed="false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customFormat="false" ht="15.75" hidden="false" customHeight="true" outlineLevel="0" collapsed="false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customFormat="false" ht="15.75" hidden="false" customHeight="true" outlineLevel="0" collapsed="false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customFormat="false" ht="15.75" hidden="false" customHeight="true" outlineLevel="0" collapsed="false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customFormat="false" ht="15.75" hidden="false" customHeight="true" outlineLevel="0" collapsed="false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customFormat="false" ht="15.75" hidden="false" customHeight="true" outlineLevel="0" collapsed="false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customFormat="false" ht="15.75" hidden="false" customHeight="true" outlineLevel="0" collapsed="false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customFormat="false" ht="15.75" hidden="false" customHeight="true" outlineLevel="0" collapsed="false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customFormat="false" ht="15.75" hidden="false" customHeight="true" outlineLevel="0" collapsed="false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customFormat="false" ht="15.75" hidden="false" customHeight="true" outlineLevel="0" collapsed="false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customFormat="false" ht="15.75" hidden="false" customHeight="true" outlineLevel="0" collapsed="false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customFormat="false" ht="15.75" hidden="false" customHeight="true" outlineLevel="0" collapsed="false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customFormat="false" ht="15.75" hidden="false" customHeight="true" outlineLevel="0" collapsed="false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customFormat="false" ht="15.75" hidden="false" customHeight="true" outlineLevel="0" collapsed="false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customFormat="false" ht="15.75" hidden="false" customHeight="true" outlineLevel="0" collapsed="false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customFormat="false" ht="15.75" hidden="false" customHeight="true" outlineLevel="0" collapsed="false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customFormat="false" ht="15.75" hidden="false" customHeight="true" outlineLevel="0" collapsed="false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customFormat="false" ht="15.75" hidden="false" customHeight="true" outlineLevel="0" collapsed="false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customFormat="false" ht="15.75" hidden="false" customHeight="true" outlineLevel="0" collapsed="false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customFormat="false" ht="15.75" hidden="false" customHeight="true" outlineLevel="0" collapsed="false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customFormat="false" ht="15.75" hidden="false" customHeight="true" outlineLevel="0" collapsed="false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customFormat="false" ht="15.75" hidden="false" customHeight="true" outlineLevel="0" collapsed="false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customFormat="false" ht="15.75" hidden="false" customHeight="true" outlineLevel="0" collapsed="false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customFormat="false" ht="15.75" hidden="false" customHeight="true" outlineLevel="0" collapsed="false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customFormat="false" ht="15.75" hidden="false" customHeight="true" outlineLevel="0" collapsed="false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customFormat="false" ht="15.75" hidden="false" customHeight="true" outlineLevel="0" collapsed="false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customFormat="false" ht="15.75" hidden="false" customHeight="true" outlineLevel="0" collapsed="false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customFormat="false" ht="15.75" hidden="false" customHeight="true" outlineLevel="0" collapsed="false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customFormat="false" ht="15.75" hidden="false" customHeight="true" outlineLevel="0" collapsed="false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customFormat="false" ht="15.75" hidden="false" customHeight="true" outlineLevel="0" collapsed="false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customFormat="false" ht="15.75" hidden="false" customHeight="true" outlineLevel="0" collapsed="false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customFormat="false" ht="15.75" hidden="false" customHeight="true" outlineLevel="0" collapsed="false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customFormat="false" ht="15.75" hidden="false" customHeight="true" outlineLevel="0" collapsed="false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customFormat="false" ht="15.75" hidden="false" customHeight="true" outlineLevel="0" collapsed="false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customFormat="false" ht="15.75" hidden="false" customHeight="true" outlineLevel="0" collapsed="false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customFormat="false" ht="15.75" hidden="false" customHeight="true" outlineLevel="0" collapsed="false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customFormat="false" ht="15.75" hidden="false" customHeight="true" outlineLevel="0" collapsed="false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customFormat="false" ht="15.75" hidden="false" customHeight="true" outlineLevel="0" collapsed="false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customFormat="false" ht="15.75" hidden="false" customHeight="true" outlineLevel="0" collapsed="false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customFormat="false" ht="15.75" hidden="false" customHeight="true" outlineLevel="0" collapsed="false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customFormat="false" ht="15.75" hidden="false" customHeight="true" outlineLevel="0" collapsed="false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customFormat="false" ht="15.75" hidden="false" customHeight="true" outlineLevel="0" collapsed="false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customFormat="false" ht="15.75" hidden="false" customHeight="true" outlineLevel="0" collapsed="false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customFormat="false" ht="15.75" hidden="false" customHeight="true" outlineLevel="0" collapsed="false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customFormat="false" ht="15.75" hidden="false" customHeight="true" outlineLevel="0" collapsed="false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customFormat="false" ht="15.75" hidden="false" customHeight="true" outlineLevel="0" collapsed="false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customFormat="false" ht="15.75" hidden="false" customHeight="true" outlineLevel="0" collapsed="false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customFormat="false" ht="15.75" hidden="false" customHeight="true" outlineLevel="0" collapsed="false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customFormat="false" ht="15.75" hidden="false" customHeight="true" outlineLevel="0" collapsed="false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customFormat="false" ht="15.75" hidden="false" customHeight="true" outlineLevel="0" collapsed="false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customFormat="false" ht="15.75" hidden="false" customHeight="true" outlineLevel="0" collapsed="false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customFormat="false" ht="15.75" hidden="false" customHeight="true" outlineLevel="0" collapsed="false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customFormat="false" ht="15.75" hidden="false" customHeight="true" outlineLevel="0" collapsed="false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customFormat="false" ht="15.75" hidden="false" customHeight="true" outlineLevel="0" collapsed="false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customFormat="false" ht="15.75" hidden="false" customHeight="true" outlineLevel="0" collapsed="false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customFormat="false" ht="15.75" hidden="false" customHeight="true" outlineLevel="0" collapsed="false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customFormat="false" ht="15.75" hidden="false" customHeight="true" outlineLevel="0" collapsed="false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customFormat="false" ht="15.75" hidden="false" customHeight="true" outlineLevel="0" collapsed="false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customFormat="false" ht="15.75" hidden="false" customHeight="true" outlineLevel="0" collapsed="false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customFormat="false" ht="15.75" hidden="false" customHeight="true" outlineLevel="0" collapsed="false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customFormat="false" ht="15.75" hidden="false" customHeight="true" outlineLevel="0" collapsed="false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customFormat="false" ht="15.75" hidden="false" customHeight="true" outlineLevel="0" collapsed="false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customFormat="false" ht="15.75" hidden="false" customHeight="true" outlineLevel="0" collapsed="false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customFormat="false" ht="15.75" hidden="false" customHeight="true" outlineLevel="0" collapsed="false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customFormat="false" ht="15.75" hidden="false" customHeight="true" outlineLevel="0" collapsed="false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customFormat="false" ht="15.75" hidden="false" customHeight="true" outlineLevel="0" collapsed="false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customFormat="false" ht="15.75" hidden="false" customHeight="true" outlineLevel="0" collapsed="false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customFormat="false" ht="15.75" hidden="false" customHeight="true" outlineLevel="0" collapsed="false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customFormat="false" ht="15.75" hidden="false" customHeight="true" outlineLevel="0" collapsed="false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customFormat="false" ht="15.75" hidden="false" customHeight="true" outlineLevel="0" collapsed="false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customFormat="false" ht="15.75" hidden="false" customHeight="true" outlineLevel="0" collapsed="false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customFormat="false" ht="15.75" hidden="false" customHeight="true" outlineLevel="0" collapsed="false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customFormat="false" ht="15.75" hidden="false" customHeight="true" outlineLevel="0" collapsed="false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customFormat="false" ht="15.75" hidden="false" customHeight="true" outlineLevel="0" collapsed="false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customFormat="false" ht="15.75" hidden="false" customHeight="true" outlineLevel="0" collapsed="false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customFormat="false" ht="15.75" hidden="false" customHeight="true" outlineLevel="0" collapsed="false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customFormat="false" ht="15.75" hidden="false" customHeight="true" outlineLevel="0" collapsed="false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customFormat="false" ht="15.75" hidden="false" customHeight="true" outlineLevel="0" collapsed="false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customFormat="false" ht="15.75" hidden="false" customHeight="true" outlineLevel="0" collapsed="false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customFormat="false" ht="15.75" hidden="false" customHeight="true" outlineLevel="0" collapsed="false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customFormat="false" ht="15.75" hidden="false" customHeight="true" outlineLevel="0" collapsed="false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customFormat="false" ht="15.75" hidden="false" customHeight="true" outlineLevel="0" collapsed="false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customFormat="false" ht="15.75" hidden="false" customHeight="true" outlineLevel="0" collapsed="false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customFormat="false" ht="15.75" hidden="false" customHeight="true" outlineLevel="0" collapsed="false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customFormat="false" ht="15.75" hidden="false" customHeight="true" outlineLevel="0" collapsed="false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customFormat="false" ht="15.75" hidden="false" customHeight="true" outlineLevel="0" collapsed="false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customFormat="false" ht="15.75" hidden="false" customHeight="true" outlineLevel="0" collapsed="false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customFormat="false" ht="15.75" hidden="false" customHeight="true" outlineLevel="0" collapsed="false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customFormat="false" ht="15.75" hidden="false" customHeight="true" outlineLevel="0" collapsed="false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customFormat="false" ht="15.75" hidden="false" customHeight="true" outlineLevel="0" collapsed="false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customFormat="false" ht="15.75" hidden="false" customHeight="true" outlineLevel="0" collapsed="false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customFormat="false" ht="15.75" hidden="false" customHeight="true" outlineLevel="0" collapsed="false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customFormat="false" ht="15.75" hidden="false" customHeight="true" outlineLevel="0" collapsed="false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customFormat="false" ht="15.75" hidden="false" customHeight="true" outlineLevel="0" collapsed="false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customFormat="false" ht="15.75" hidden="false" customHeight="true" outlineLevel="0" collapsed="false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customFormat="false" ht="15.75" hidden="false" customHeight="true" outlineLevel="0" collapsed="false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customFormat="false" ht="15.75" hidden="false" customHeight="true" outlineLevel="0" collapsed="false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customFormat="false" ht="15.75" hidden="false" customHeight="true" outlineLevel="0" collapsed="false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customFormat="false" ht="15.75" hidden="false" customHeight="true" outlineLevel="0" collapsed="false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customFormat="false" ht="15.75" hidden="false" customHeight="true" outlineLevel="0" collapsed="false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customFormat="false" ht="15.75" hidden="false" customHeight="true" outlineLevel="0" collapsed="false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customFormat="false" ht="15.75" hidden="false" customHeight="true" outlineLevel="0" collapsed="false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customFormat="false" ht="15.75" hidden="false" customHeight="true" outlineLevel="0" collapsed="false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customFormat="false" ht="15.75" hidden="false" customHeight="true" outlineLevel="0" collapsed="false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customFormat="false" ht="15.75" hidden="false" customHeight="true" outlineLevel="0" collapsed="false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customFormat="false" ht="15.75" hidden="false" customHeight="true" outlineLevel="0" collapsed="false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customFormat="false" ht="15.75" hidden="false" customHeight="true" outlineLevel="0" collapsed="false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customFormat="false" ht="15.75" hidden="false" customHeight="true" outlineLevel="0" collapsed="false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customFormat="false" ht="15.75" hidden="false" customHeight="true" outlineLevel="0" collapsed="false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customFormat="false" ht="15.75" hidden="false" customHeight="true" outlineLevel="0" collapsed="false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customFormat="false" ht="15.75" hidden="false" customHeight="true" outlineLevel="0" collapsed="false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customFormat="false" ht="15.75" hidden="false" customHeight="true" outlineLevel="0" collapsed="false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customFormat="false" ht="15.75" hidden="false" customHeight="true" outlineLevel="0" collapsed="false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customFormat="false" ht="15.75" hidden="false" customHeight="true" outlineLevel="0" collapsed="false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customFormat="false" ht="15.75" hidden="false" customHeight="true" outlineLevel="0" collapsed="false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customFormat="false" ht="15.75" hidden="false" customHeight="true" outlineLevel="0" collapsed="false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customFormat="false" ht="15.75" hidden="false" customHeight="true" outlineLevel="0" collapsed="false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customFormat="false" ht="15.75" hidden="false" customHeight="true" outlineLevel="0" collapsed="false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customFormat="false" ht="15.75" hidden="false" customHeight="true" outlineLevel="0" collapsed="false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customFormat="false" ht="15.75" hidden="false" customHeight="true" outlineLevel="0" collapsed="false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customFormat="false" ht="15.75" hidden="false" customHeight="true" outlineLevel="0" collapsed="false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customFormat="false" ht="15.75" hidden="false" customHeight="true" outlineLevel="0" collapsed="false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customFormat="false" ht="15.75" hidden="false" customHeight="true" outlineLevel="0" collapsed="false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customFormat="false" ht="15.75" hidden="false" customHeight="true" outlineLevel="0" collapsed="false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customFormat="false" ht="15.75" hidden="false" customHeight="true" outlineLevel="0" collapsed="false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customFormat="false" ht="15.75" hidden="false" customHeight="true" outlineLevel="0" collapsed="false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customFormat="false" ht="15.75" hidden="false" customHeight="true" outlineLevel="0" collapsed="false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customFormat="false" ht="15.75" hidden="false" customHeight="true" outlineLevel="0" collapsed="false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customFormat="false" ht="15.75" hidden="false" customHeight="true" outlineLevel="0" collapsed="false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customFormat="false" ht="15.75" hidden="false" customHeight="true" outlineLevel="0" collapsed="false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customFormat="false" ht="15.75" hidden="false" customHeight="true" outlineLevel="0" collapsed="false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customFormat="false" ht="15.75" hidden="false" customHeight="true" outlineLevel="0" collapsed="false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customFormat="false" ht="15.75" hidden="false" customHeight="true" outlineLevel="0" collapsed="false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customFormat="false" ht="15.75" hidden="false" customHeight="true" outlineLevel="0" collapsed="false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customFormat="false" ht="15.75" hidden="false" customHeight="true" outlineLevel="0" collapsed="false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customFormat="false" ht="15.75" hidden="false" customHeight="true" outlineLevel="0" collapsed="false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customFormat="false" ht="15.75" hidden="false" customHeight="true" outlineLevel="0" collapsed="false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customFormat="false" ht="15.75" hidden="false" customHeight="true" outlineLevel="0" collapsed="false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customFormat="false" ht="15.75" hidden="false" customHeight="true" outlineLevel="0" collapsed="false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customFormat="false" ht="15.75" hidden="false" customHeight="true" outlineLevel="0" collapsed="false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customFormat="false" ht="15.75" hidden="false" customHeight="true" outlineLevel="0" collapsed="false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customFormat="false" ht="15.75" hidden="false" customHeight="true" outlineLevel="0" collapsed="false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customFormat="false" ht="15.75" hidden="false" customHeight="true" outlineLevel="0" collapsed="false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customFormat="false" ht="15.75" hidden="false" customHeight="true" outlineLevel="0" collapsed="false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customFormat="false" ht="15.75" hidden="false" customHeight="true" outlineLevel="0" collapsed="false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customFormat="false" ht="15.75" hidden="false" customHeight="true" outlineLevel="0" collapsed="false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customFormat="false" ht="15.75" hidden="false" customHeight="true" outlineLevel="0" collapsed="false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customFormat="false" ht="15.75" hidden="false" customHeight="true" outlineLevel="0" collapsed="false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customFormat="false" ht="15.75" hidden="false" customHeight="true" outlineLevel="0" collapsed="false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customFormat="false" ht="15.75" hidden="false" customHeight="true" outlineLevel="0" collapsed="false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customFormat="false" ht="15.75" hidden="false" customHeight="true" outlineLevel="0" collapsed="false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customFormat="false" ht="15.75" hidden="false" customHeight="true" outlineLevel="0" collapsed="false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customFormat="false" ht="15.75" hidden="false" customHeight="true" outlineLevel="0" collapsed="false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customFormat="false" ht="15.75" hidden="false" customHeight="true" outlineLevel="0" collapsed="false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customFormat="false" ht="15.75" hidden="false" customHeight="true" outlineLevel="0" collapsed="false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customFormat="false" ht="15.75" hidden="false" customHeight="true" outlineLevel="0" collapsed="false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customFormat="false" ht="15.75" hidden="false" customHeight="true" outlineLevel="0" collapsed="false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customFormat="false" ht="15.75" hidden="false" customHeight="true" outlineLevel="0" collapsed="false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customFormat="false" ht="15.75" hidden="false" customHeight="true" outlineLevel="0" collapsed="false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customFormat="false" ht="15.75" hidden="false" customHeight="true" outlineLevel="0" collapsed="false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customFormat="false" ht="15.75" hidden="false" customHeight="true" outlineLevel="0" collapsed="false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customFormat="false" ht="15.75" hidden="false" customHeight="true" outlineLevel="0" collapsed="false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customFormat="false" ht="15.75" hidden="false" customHeight="true" outlineLevel="0" collapsed="false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customFormat="false" ht="15.75" hidden="false" customHeight="true" outlineLevel="0" collapsed="false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customFormat="false" ht="15.75" hidden="false" customHeight="true" outlineLevel="0" collapsed="false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customFormat="false" ht="15.75" hidden="false" customHeight="true" outlineLevel="0" collapsed="false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customFormat="false" ht="15.75" hidden="false" customHeight="true" outlineLevel="0" collapsed="false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customFormat="false" ht="15.75" hidden="false" customHeight="true" outlineLevel="0" collapsed="false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customFormat="false" ht="15.75" hidden="false" customHeight="true" outlineLevel="0" collapsed="false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customFormat="false" ht="15.75" hidden="false" customHeight="true" outlineLevel="0" collapsed="false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customFormat="false" ht="15.75" hidden="false" customHeight="true" outlineLevel="0" collapsed="false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customFormat="false" ht="15.75" hidden="false" customHeight="true" outlineLevel="0" collapsed="false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customFormat="false" ht="15.75" hidden="false" customHeight="true" outlineLevel="0" collapsed="false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customFormat="false" ht="15.75" hidden="false" customHeight="true" outlineLevel="0" collapsed="false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customFormat="false" ht="15.75" hidden="false" customHeight="true" outlineLevel="0" collapsed="false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customFormat="false" ht="15.75" hidden="false" customHeight="true" outlineLevel="0" collapsed="false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customFormat="false" ht="15.75" hidden="false" customHeight="true" outlineLevel="0" collapsed="false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customFormat="false" ht="15.75" hidden="false" customHeight="true" outlineLevel="0" collapsed="false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customFormat="false" ht="15.75" hidden="false" customHeight="true" outlineLevel="0" collapsed="false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customFormat="false" ht="15.75" hidden="false" customHeight="true" outlineLevel="0" collapsed="false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customFormat="false" ht="15.75" hidden="false" customHeight="true" outlineLevel="0" collapsed="false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customFormat="false" ht="15.75" hidden="false" customHeight="true" outlineLevel="0" collapsed="false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customFormat="false" ht="15.75" hidden="false" customHeight="true" outlineLevel="0" collapsed="false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customFormat="false" ht="15.75" hidden="false" customHeight="true" outlineLevel="0" collapsed="false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customFormat="false" ht="15.75" hidden="false" customHeight="true" outlineLevel="0" collapsed="false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customFormat="false" ht="15.75" hidden="false" customHeight="true" outlineLevel="0" collapsed="false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customFormat="false" ht="15.75" hidden="false" customHeight="true" outlineLevel="0" collapsed="false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customFormat="false" ht="15.75" hidden="false" customHeight="true" outlineLevel="0" collapsed="false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customFormat="false" ht="15.75" hidden="false" customHeight="true" outlineLevel="0" collapsed="false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customFormat="false" ht="15.75" hidden="false" customHeight="true" outlineLevel="0" collapsed="false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customFormat="false" ht="15.75" hidden="false" customHeight="true" outlineLevel="0" collapsed="false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customFormat="false" ht="15.75" hidden="false" customHeight="true" outlineLevel="0" collapsed="false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customFormat="false" ht="15.75" hidden="false" customHeight="true" outlineLevel="0" collapsed="false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customFormat="false" ht="15.75" hidden="false" customHeight="true" outlineLevel="0" collapsed="false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customFormat="false" ht="15.75" hidden="false" customHeight="true" outlineLevel="0" collapsed="false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customFormat="false" ht="15.75" hidden="false" customHeight="true" outlineLevel="0" collapsed="false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customFormat="false" ht="15.75" hidden="false" customHeight="true" outlineLevel="0" collapsed="false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customFormat="false" ht="15.75" hidden="false" customHeight="true" outlineLevel="0" collapsed="false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customFormat="false" ht="15.75" hidden="false" customHeight="true" outlineLevel="0" collapsed="false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customFormat="false" ht="15.75" hidden="false" customHeight="true" outlineLevel="0" collapsed="false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customFormat="false" ht="15.75" hidden="false" customHeight="true" outlineLevel="0" collapsed="false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customFormat="false" ht="15.75" hidden="false" customHeight="true" outlineLevel="0" collapsed="false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customFormat="false" ht="15.75" hidden="false" customHeight="true" outlineLevel="0" collapsed="false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customFormat="false" ht="15.75" hidden="false" customHeight="true" outlineLevel="0" collapsed="false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customFormat="false" ht="15.75" hidden="false" customHeight="true" outlineLevel="0" collapsed="false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customFormat="false" ht="15.75" hidden="false" customHeight="true" outlineLevel="0" collapsed="false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customFormat="false" ht="15.75" hidden="false" customHeight="true" outlineLevel="0" collapsed="false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customFormat="false" ht="15.75" hidden="false" customHeight="true" outlineLevel="0" collapsed="false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customFormat="false" ht="15.75" hidden="false" customHeight="true" outlineLevel="0" collapsed="false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customFormat="false" ht="15.75" hidden="false" customHeight="true" outlineLevel="0" collapsed="false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customFormat="false" ht="15.75" hidden="false" customHeight="true" outlineLevel="0" collapsed="false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customFormat="false" ht="15.75" hidden="false" customHeight="true" outlineLevel="0" collapsed="false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customFormat="false" ht="15.75" hidden="false" customHeight="true" outlineLevel="0" collapsed="false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customFormat="false" ht="15.75" hidden="false" customHeight="true" outlineLevel="0" collapsed="false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customFormat="false" ht="15.75" hidden="false" customHeight="true" outlineLevel="0" collapsed="false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customFormat="false" ht="15.75" hidden="false" customHeight="true" outlineLevel="0" collapsed="false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customFormat="false" ht="15.75" hidden="false" customHeight="true" outlineLevel="0" collapsed="false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customFormat="false" ht="15.75" hidden="false" customHeight="true" outlineLevel="0" collapsed="false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customFormat="false" ht="15.75" hidden="false" customHeight="true" outlineLevel="0" collapsed="false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customFormat="false" ht="15.75" hidden="false" customHeight="true" outlineLevel="0" collapsed="false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customFormat="false" ht="15.75" hidden="false" customHeight="true" outlineLevel="0" collapsed="false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customFormat="false" ht="15.75" hidden="false" customHeight="true" outlineLevel="0" collapsed="false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customFormat="false" ht="15.75" hidden="false" customHeight="true" outlineLevel="0" collapsed="false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customFormat="false" ht="15.75" hidden="false" customHeight="true" outlineLevel="0" collapsed="false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customFormat="false" ht="15.75" hidden="false" customHeight="true" outlineLevel="0" collapsed="false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customFormat="false" ht="15.75" hidden="false" customHeight="true" outlineLevel="0" collapsed="false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customFormat="false" ht="15.75" hidden="false" customHeight="true" outlineLevel="0" collapsed="false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customFormat="false" ht="15.75" hidden="false" customHeight="true" outlineLevel="0" collapsed="false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customFormat="false" ht="15.75" hidden="false" customHeight="true" outlineLevel="0" collapsed="false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customFormat="false" ht="15.75" hidden="false" customHeight="true" outlineLevel="0" collapsed="false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customFormat="false" ht="15.75" hidden="false" customHeight="true" outlineLevel="0" collapsed="false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customFormat="false" ht="15.75" hidden="false" customHeight="true" outlineLevel="0" collapsed="false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customFormat="false" ht="15.75" hidden="false" customHeight="true" outlineLevel="0" collapsed="false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customFormat="false" ht="15.75" hidden="false" customHeight="true" outlineLevel="0" collapsed="false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customFormat="false" ht="15.75" hidden="false" customHeight="true" outlineLevel="0" collapsed="false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customFormat="false" ht="15.75" hidden="false" customHeight="true" outlineLevel="0" collapsed="false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customFormat="false" ht="15.75" hidden="false" customHeight="true" outlineLevel="0" collapsed="false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customFormat="false" ht="15.75" hidden="false" customHeight="true" outlineLevel="0" collapsed="false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customFormat="false" ht="15.75" hidden="false" customHeight="true" outlineLevel="0" collapsed="false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customFormat="false" ht="15.75" hidden="false" customHeight="true" outlineLevel="0" collapsed="false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customFormat="false" ht="15.75" hidden="false" customHeight="true" outlineLevel="0" collapsed="false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customFormat="false" ht="15.75" hidden="false" customHeight="true" outlineLevel="0" collapsed="false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customFormat="false" ht="15.75" hidden="false" customHeight="true" outlineLevel="0" collapsed="false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customFormat="false" ht="15.75" hidden="false" customHeight="true" outlineLevel="0" collapsed="false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customFormat="false" ht="15.75" hidden="false" customHeight="true" outlineLevel="0" collapsed="false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customFormat="false" ht="15.75" hidden="false" customHeight="true" outlineLevel="0" collapsed="false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customFormat="false" ht="15.75" hidden="false" customHeight="true" outlineLevel="0" collapsed="false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customFormat="false" ht="15.75" hidden="false" customHeight="true" outlineLevel="0" collapsed="false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customFormat="false" ht="15.75" hidden="false" customHeight="true" outlineLevel="0" collapsed="false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customFormat="false" ht="15.75" hidden="false" customHeight="true" outlineLevel="0" collapsed="false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customFormat="false" ht="15.75" hidden="false" customHeight="true" outlineLevel="0" collapsed="false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customFormat="false" ht="15.75" hidden="false" customHeight="true" outlineLevel="0" collapsed="false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customFormat="false" ht="15.75" hidden="false" customHeight="true" outlineLevel="0" collapsed="false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customFormat="false" ht="15.75" hidden="false" customHeight="true" outlineLevel="0" collapsed="false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customFormat="false" ht="15.75" hidden="false" customHeight="true" outlineLevel="0" collapsed="false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customFormat="false" ht="15.75" hidden="false" customHeight="true" outlineLevel="0" collapsed="false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customFormat="false" ht="15.75" hidden="false" customHeight="true" outlineLevel="0" collapsed="false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customFormat="false" ht="15.75" hidden="false" customHeight="true" outlineLevel="0" collapsed="false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customFormat="false" ht="15.75" hidden="false" customHeight="true" outlineLevel="0" collapsed="false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customFormat="false" ht="15.75" hidden="false" customHeight="true" outlineLevel="0" collapsed="false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customFormat="false" ht="15.75" hidden="false" customHeight="true" outlineLevel="0" collapsed="false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customFormat="false" ht="15.75" hidden="false" customHeight="true" outlineLevel="0" collapsed="false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customFormat="false" ht="15.75" hidden="false" customHeight="true" outlineLevel="0" collapsed="false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customFormat="false" ht="15.75" hidden="false" customHeight="true" outlineLevel="0" collapsed="false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customFormat="false" ht="15.75" hidden="false" customHeight="true" outlineLevel="0" collapsed="false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customFormat="false" ht="15.75" hidden="false" customHeight="true" outlineLevel="0" collapsed="false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customFormat="false" ht="15.75" hidden="false" customHeight="true" outlineLevel="0" collapsed="false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customFormat="false" ht="15.75" hidden="false" customHeight="true" outlineLevel="0" collapsed="false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customFormat="false" ht="15.75" hidden="false" customHeight="true" outlineLevel="0" collapsed="false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customFormat="false" ht="15.75" hidden="false" customHeight="true" outlineLevel="0" collapsed="false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customFormat="false" ht="15.75" hidden="false" customHeight="true" outlineLevel="0" collapsed="false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customFormat="false" ht="15.75" hidden="false" customHeight="true" outlineLevel="0" collapsed="false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customFormat="false" ht="15.75" hidden="false" customHeight="true" outlineLevel="0" collapsed="false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customFormat="false" ht="15.75" hidden="false" customHeight="true" outlineLevel="0" collapsed="false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customFormat="false" ht="15.75" hidden="false" customHeight="true" outlineLevel="0" collapsed="false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customFormat="false" ht="15.75" hidden="false" customHeight="true" outlineLevel="0" collapsed="false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customFormat="false" ht="15.75" hidden="false" customHeight="true" outlineLevel="0" collapsed="false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customFormat="false" ht="15.75" hidden="false" customHeight="true" outlineLevel="0" collapsed="false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customFormat="false" ht="15.75" hidden="false" customHeight="true" outlineLevel="0" collapsed="false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customFormat="false" ht="15.75" hidden="false" customHeight="true" outlineLevel="0" collapsed="false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customFormat="false" ht="15.75" hidden="false" customHeight="true" outlineLevel="0" collapsed="false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customFormat="false" ht="15.75" hidden="false" customHeight="true" outlineLevel="0" collapsed="false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customFormat="false" ht="15.75" hidden="false" customHeight="true" outlineLevel="0" collapsed="false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customFormat="false" ht="15.75" hidden="false" customHeight="true" outlineLevel="0" collapsed="false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customFormat="false" ht="15.75" hidden="false" customHeight="true" outlineLevel="0" collapsed="false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customFormat="false" ht="15.75" hidden="false" customHeight="true" outlineLevel="0" collapsed="false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customFormat="false" ht="15.75" hidden="false" customHeight="true" outlineLevel="0" collapsed="false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customFormat="false" ht="15.75" hidden="false" customHeight="true" outlineLevel="0" collapsed="false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customFormat="false" ht="15.75" hidden="false" customHeight="true" outlineLevel="0" collapsed="false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customFormat="false" ht="15.75" hidden="false" customHeight="true" outlineLevel="0" collapsed="false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customFormat="false" ht="15.75" hidden="false" customHeight="true" outlineLevel="0" collapsed="false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customFormat="false" ht="15.75" hidden="false" customHeight="true" outlineLevel="0" collapsed="false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customFormat="false" ht="15.75" hidden="false" customHeight="true" outlineLevel="0" collapsed="false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customFormat="false" ht="15.75" hidden="false" customHeight="true" outlineLevel="0" collapsed="false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customFormat="false" ht="15.75" hidden="false" customHeight="true" outlineLevel="0" collapsed="false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customFormat="false" ht="15.75" hidden="false" customHeight="true" outlineLevel="0" collapsed="false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customFormat="false" ht="15.75" hidden="false" customHeight="true" outlineLevel="0" collapsed="false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customFormat="false" ht="15.75" hidden="false" customHeight="true" outlineLevel="0" collapsed="false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customFormat="false" ht="15.75" hidden="false" customHeight="true" outlineLevel="0" collapsed="false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customFormat="false" ht="15.75" hidden="false" customHeight="true" outlineLevel="0" collapsed="false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customFormat="false" ht="15.75" hidden="false" customHeight="true" outlineLevel="0" collapsed="false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customFormat="false" ht="15.75" hidden="false" customHeight="true" outlineLevel="0" collapsed="false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customFormat="false" ht="15.75" hidden="false" customHeight="true" outlineLevel="0" collapsed="false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customFormat="false" ht="15.75" hidden="false" customHeight="true" outlineLevel="0" collapsed="false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customFormat="false" ht="15.75" hidden="false" customHeight="true" outlineLevel="0" collapsed="false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customFormat="false" ht="15.75" hidden="false" customHeight="true" outlineLevel="0" collapsed="false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customFormat="false" ht="15.75" hidden="false" customHeight="true" outlineLevel="0" collapsed="false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customFormat="false" ht="15.75" hidden="false" customHeight="true" outlineLevel="0" collapsed="false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customFormat="false" ht="15.75" hidden="false" customHeight="true" outlineLevel="0" collapsed="false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customFormat="false" ht="15.75" hidden="false" customHeight="true" outlineLevel="0" collapsed="false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customFormat="false" ht="15.75" hidden="false" customHeight="true" outlineLevel="0" collapsed="false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customFormat="false" ht="15.75" hidden="false" customHeight="true" outlineLevel="0" collapsed="false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customFormat="false" ht="15.75" hidden="false" customHeight="true" outlineLevel="0" collapsed="false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customFormat="false" ht="15.75" hidden="false" customHeight="true" outlineLevel="0" collapsed="false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customFormat="false" ht="15.75" hidden="false" customHeight="true" outlineLevel="0" collapsed="false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customFormat="false" ht="15.75" hidden="false" customHeight="true" outlineLevel="0" collapsed="false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customFormat="false" ht="15.75" hidden="false" customHeight="true" outlineLevel="0" collapsed="false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customFormat="false" ht="15.75" hidden="false" customHeight="true" outlineLevel="0" collapsed="false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customFormat="false" ht="15.75" hidden="false" customHeight="true" outlineLevel="0" collapsed="false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customFormat="false" ht="15.75" hidden="false" customHeight="true" outlineLevel="0" collapsed="false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customFormat="false" ht="15.75" hidden="false" customHeight="true" outlineLevel="0" collapsed="false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customFormat="false" ht="15.75" hidden="false" customHeight="true" outlineLevel="0" collapsed="false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customFormat="false" ht="15.75" hidden="false" customHeight="true" outlineLevel="0" collapsed="false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customFormat="false" ht="15.75" hidden="false" customHeight="true" outlineLevel="0" collapsed="false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customFormat="false" ht="15.75" hidden="false" customHeight="true" outlineLevel="0" collapsed="false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customFormat="false" ht="15.75" hidden="false" customHeight="true" outlineLevel="0" collapsed="false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customFormat="false" ht="15.75" hidden="false" customHeight="true" outlineLevel="0" collapsed="false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customFormat="false" ht="15.75" hidden="false" customHeight="true" outlineLevel="0" collapsed="false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customFormat="false" ht="15.75" hidden="false" customHeight="true" outlineLevel="0" collapsed="false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customFormat="false" ht="15.75" hidden="false" customHeight="true" outlineLevel="0" collapsed="false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customFormat="false" ht="15.75" hidden="false" customHeight="true" outlineLevel="0" collapsed="false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customFormat="false" ht="15.75" hidden="false" customHeight="true" outlineLevel="0" collapsed="false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customFormat="false" ht="15.75" hidden="false" customHeight="true" outlineLevel="0" collapsed="false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customFormat="false" ht="15.75" hidden="false" customHeight="true" outlineLevel="0" collapsed="false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customFormat="false" ht="15.75" hidden="false" customHeight="true" outlineLevel="0" collapsed="false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customFormat="false" ht="15.75" hidden="false" customHeight="true" outlineLevel="0" collapsed="false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customFormat="false" ht="15.75" hidden="false" customHeight="true" outlineLevel="0" collapsed="false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customFormat="false" ht="15.75" hidden="false" customHeight="true" outlineLevel="0" collapsed="false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  <row r="1005" customFormat="false" ht="15.75" hidden="false" customHeight="true" outlineLevel="0" collapsed="false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</row>
    <row r="1006" customFormat="false" ht="15.75" hidden="false" customHeight="true" outlineLevel="0" collapsed="false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</row>
  </sheetData>
  <mergeCells count="29">
    <mergeCell ref="A1:F1"/>
    <mergeCell ref="A2:D2"/>
    <mergeCell ref="E8:F8"/>
    <mergeCell ref="E9:F9"/>
    <mergeCell ref="E10:F10"/>
    <mergeCell ref="A12:C12"/>
    <mergeCell ref="A22:B22"/>
    <mergeCell ref="A27:F27"/>
    <mergeCell ref="A32:B32"/>
    <mergeCell ref="A35:F35"/>
    <mergeCell ref="A46:B46"/>
    <mergeCell ref="A49:F49"/>
    <mergeCell ref="F50:F51"/>
    <mergeCell ref="A58:B58"/>
    <mergeCell ref="A61:F61"/>
    <mergeCell ref="A67:B67"/>
    <mergeCell ref="A70:C70"/>
    <mergeCell ref="A79:B79"/>
    <mergeCell ref="A82:F82"/>
    <mergeCell ref="A94:B94"/>
    <mergeCell ref="A97:F97"/>
    <mergeCell ref="A101:B101"/>
    <mergeCell ref="A104:F104"/>
    <mergeCell ref="A109:B109"/>
    <mergeCell ref="A119:B119"/>
    <mergeCell ref="A122:F122"/>
    <mergeCell ref="A133:B133"/>
    <mergeCell ref="A136:F136"/>
    <mergeCell ref="A145:B14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528</TotalTime>
  <Application>LibreOffice/7.6.2.1$Windows_X86_64 LibreOffice_project/56f7684011345957bbf33a7ee678afaf4d2ba333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2018-01-23T19:35:16Z</dcterms:created>
  <dc:creator>Maria Arcangela Silva Casagrande</dc:creator>
  <dc:description/>
  <dc:language>pt-BR</dc:language>
  <cp:lastModifiedBy/>
  <cp:lastPrinted>2024-05-13T16:54:25Z</cp:lastPrinted>
  <dcterms:modified xsi:type="dcterms:W3CDTF">2024-05-14T18:08:30Z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